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lgwfile01\各課共有\総務課\0200 財政係\財政状況資料集\R2\04 公表\"/>
    </mc:Choice>
  </mc:AlternateContent>
  <xr:revisionPtr revIDLastSave="0" documentId="8_{E63DD913-5855-4559-845C-851A37DED070}"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W35" i="10"/>
  <c r="BW36" i="10" s="1"/>
  <c r="BW37" i="10" s="1"/>
  <c r="BW38" i="10" s="1"/>
  <c r="BW39" i="10" s="1"/>
  <c r="BW40" i="10" s="1"/>
  <c r="BW41" i="10" s="1"/>
  <c r="BW42" i="10" s="1"/>
  <c r="CO34" i="10" s="1"/>
  <c r="CO35" i="10" s="1"/>
  <c r="BE35" i="10"/>
  <c r="AM35" i="10"/>
  <c r="C35" i="10"/>
  <c r="BW34"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<sst xmlns="http://schemas.openxmlformats.org/spreadsheetml/2006/main" count="1104" uniqueCount="605">
  <si>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</si>
  <si>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</si>
  <si>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</si>
  <si>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</si>
  <si>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</si>
  <si>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</si>
  <si>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</si>
  <si>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</si>
  <si>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</si>
  <si>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</si>
  <si>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</si>
  <si>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</si>
  <si>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</si>
  <si>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</si>
  <si>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</si>
  <si>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</si>
  <si>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</si>
  <si>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</si>
  <si>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</si>
  <si>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</si>
  <si>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</si>
  <si>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</si>
  <si>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</si>
  <si>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</si>
  <si>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</si>
  <si>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</si>
  <si>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</si>
  <si>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</si>
  <si>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</si>
  <si>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</si>
  <si>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</si>
  <si>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</si>
  <si>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</si>
  <si>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</si>
  <si>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</si>
  <si>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</si>
  <si>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</si>
  <si>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</si>
  <si>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</si>
  <si>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</si>
  <si>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</si>
  <si>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</si>
  <si>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</si>
  <si>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</si>
  <si>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</si>
  <si>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</si>
  <si>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</si>
  <si>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</si>
  <si>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</si>
  <si>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</si>
  <si>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</si>
  <si>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</si>
  <si>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</si>
  <si>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</si>
  <si>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</si>
  <si>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</si>
  <si>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</si>
  <si>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</si>
  <si>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</si>
  <si>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</si>
  <si>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</si>
  <si>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</si>
  <si>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</si>
  <si>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</si>
  <si>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</si>
  <si>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</si>
  <si>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</si>
  <si>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</si>
  <si>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</si>
  <si>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</si>
  <si>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</si>
  <si>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</si>
  <si>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</si>
  <si>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</si>
  <si>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</si>
  <si>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</si>
  <si>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</si>
  <si>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</si>
  <si>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</si>
  <si>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</si>
  <si>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</si>
  <si>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</si>
  <si>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</si>
  <si>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</si>
  <si>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</si>
  <si>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</si>
  <si>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</si>
  <si>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</si>
  <si>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</si>
  <si>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</si>
  <si>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</si>
  <si>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</si>
  <si>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</si>
  <si>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</si>
  <si>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</si>
  <si>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</si>
  <si>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</si>
  <si>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</si>
  <si>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</si>
  <si>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</si>
  <si>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</si>
  <si>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</si>
  <si>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</si>
  <si>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</si>
  <si>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</si>
  <si>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</si>
  <si>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</si>
  <si>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</si>
  <si>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</si>
  <si>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</si>
  <si>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</si>
  <si>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</si>
  <si>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</si>
  <si>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</si>
  <si>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</si>
  <si>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</si>
  <si>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</si>
  <si>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</si>
  <si>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</si>
  <si>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</si>
  <si>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</si>
  <si>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</si>
  <si>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</si>
  <si>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</si>
  <si>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</si>
  <si>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</si>
  <si>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</si>
  <si>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</si>
  <si>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</si>
  <si>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</si>
  <si>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</si>
  <si>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</si>
  <si>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</si>
  <si>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</si>
  <si>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</si>
  <si>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</si>
  <si>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</si>
  <si>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</si>
  <si>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</si>
  <si>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</si>
  <si>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</si>
  <si>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</si>
  <si>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</si>
  <si>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</si>
  <si>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</si>
  <si>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</si>
  <si>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</si>
  <si>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</si>
  <si>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</si>
  <si>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</si>
  <si>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</si>
  <si>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</si>
  <si>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</si>
  <si>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</si>
  <si>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</si>
  <si>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</si>
  <si>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</si>
  <si>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</si>
  <si>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</si>
  <si>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</si>
  <si>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</si>
  <si>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</si>
  <si>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</si>
  <si>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</si>
  <si>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</si>
  <si>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</si>
  <si>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</si>
  <si>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</si>
  <si>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</si>
  <si>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</si>
  <si>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</si>
  <si>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</si>
  <si>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</si>
  <si>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</si>
  <si>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</si>
  <si>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</si>
  <si>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</si>
  <si>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</si>
  <si>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</si>
  <si>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</si>
  <si>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</si>
  <si>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</si>
  <si>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</si>
  <si>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</si>
  <si>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</si>
  <si>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</si>
  <si>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</si>
  <si>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</si>
  <si>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</si>
  <si>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</si>
  <si>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</si>
  <si>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</si>
  <si>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</si>
  <si>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</si>
  <si>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</si>
  <si>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</si>
  <si>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</si>
  <si>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</si>
  <si>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</si>
  <si>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</si>
  <si>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</si>
  <si>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</si>
  <si>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</si>
  <si>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</si>
  <si>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</si>
  <si>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</si>
  <si>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</si>
  <si>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</si>
  <si>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</si>
  <si>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</si>
  <si>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</si>
  <si>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</si>
  <si>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</si>
  <si>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</si>
  <si>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香川県多度津町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</si>
  <si>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</si>
  <si>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</si>
  <si>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</si>
  <si>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</si>
  <si>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</si>
  <si>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</si>
  <si>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</si>
  <si>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</si>
  <si>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</si>
  <si>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</si>
  <si>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</si>
  <si>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</si>
  <si>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</si>
  <si>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</si>
  <si>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</si>
  <si>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</si>
  <si>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</si>
  <si>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</si>
  <si>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</si>
  <si>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</si>
  <si>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</si>
  <si>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</si>
  <si>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</si>
  <si>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</si>
  <si>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</si>
  <si>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</si>
  <si>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</si>
  <si>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</si>
  <si>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</si>
  <si>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</si>
  <si>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</si>
  <si>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</si>
  <si>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</si>
  <si>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</si>
  <si>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</si>
  <si>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</si>
  <si>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</si>
  <si>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</si>
  <si>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</si>
  <si>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</si>
  <si>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</si>
  <si>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</si>
  <si>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</si>
  <si>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</si>
  <si>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</si>
  <si>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</si>
  <si>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</si>
  <si>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</si>
  <si>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</si>
  <si>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</si>
  <si>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</si>
  <si>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</si>
  <si>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</si>
  <si>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</si>
  <si>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</si>
  <si>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</si>
  <si>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</si>
  <si>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</si>
  <si>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</si>
  <si>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</si>
  <si>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</si>
  <si>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</si>
  <si>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</si>
  <si>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</si>
  <si>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</si>
  <si>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</si>
  <si>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</si>
  <si>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</si>
  <si>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</si>
  <si>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</si>
  <si>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</si>
  <si>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</si>
  <si>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</si>
  <si>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</si>
  <si>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</si>
  <si>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</si>
  <si>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</si>
  <si>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</si>
  <si>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</si>
  <si>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</si>
  <si>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</si>
  <si>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</si>
  <si>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</si>
  <si>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</si>
  <si>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</si>
  <si>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</si>
  <si>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</si>
  <si>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</si>
  <si>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</si>
  <si>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</si>
  <si>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</si>
  <si>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</si>
  <si>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</si>
  <si>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</si>
  <si>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</si>
  <si>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</si>
  <si>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</si>
  <si>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</si>
  <si>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</si>
  <si>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</si>
  <si>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</si>
  <si>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</si>
  <si>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</si>
  <si>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</si>
  <si>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</si>
  <si>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</si>
  <si>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</si>
  <si>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</si>
  <si>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</si>
  <si>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</si>
  <si>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</si>
  <si>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</si>
  <si>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</si>
  <si>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</si>
  <si>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</si>
  <si>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</si>
  <si>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</si>
  <si>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</si>
  <si>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</si>
  <si>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</si>
  <si>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</si>
  <si>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</si>
  <si>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</si>
  <si>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</si>
  <si>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</si>
  <si>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</si>
  <si>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</si>
  <si>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</si>
  <si>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</si>
  <si>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</si>
  <si>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</si>
  <si>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</si>
  <si>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</si>
  <si>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</si>
  <si>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</si>
  <si>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</si>
  <si>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</si>
  <si>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</si>
  <si>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</si>
  <si>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</si>
  <si>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</si>
  <si>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</si>
  <si>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</si>
  <si>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</si>
  <si>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</si>
  <si>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</si>
  <si>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</si>
  <si>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</si>
  <si>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</si>
  <si>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</si>
  <si>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</si>
  <si>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</si>
  <si>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</si>
  <si>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</si>
  <si>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香川県多度津町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</si>
  <si>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</si>
  <si>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</si>
  <si>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</si>
  <si>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</si>
  <si>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</si>
  <si>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</si>
  <si>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</si>
  <si>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</si>
  <si>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</si>
  <si>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</si>
  <si>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</si>
  <si>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</si>
  <si>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</si>
  <si>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</si>
  <si>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</si>
  <si>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</si>
  <si>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</si>
  <si>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</si>
  <si>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</si>
  <si>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</si>
  <si>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</si>
  <si>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</si>
  <si>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</si>
  <si>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</si>
  <si>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</si>
  <si>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</si>
  <si>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</si>
  <si>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</si>
  <si>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</si>
  <si>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</si>
  <si>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</si>
  <si>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</si>
  <si>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</si>
  <si>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</si>
  <si>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</si>
  <si>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</si>
  <si>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</si>
  <si>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</si>
  <si>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</si>
  <si>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</si>
  <si>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</si>
  <si>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</si>
  <si>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</si>
  <si>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</si>
  <si>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</si>
  <si>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</si>
  <si>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</si>
  <si>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</si>
  <si>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</si>
  <si>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</si>
  <si>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</si>
  <si>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</si>
  <si>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</si>
  <si>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</si>
  <si>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</si>
  <si>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</si>
  <si>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</si>
  <si>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</si>
  <si>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</si>
  <si>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</si>
  <si>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</si>
  <si>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</si>
  <si>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</si>
  <si>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</si>
  <si>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</si>
  <si>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</si>
  <si>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</si>
  <si>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</si>
  <si>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</si>
  <si>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</si>
  <si>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</si>
  <si>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</si>
  <si>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</si>
  <si>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</si>
  <si>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</si>
  <si>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</si>
  <si>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</si>
  <si>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</si>
  <si>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</si>
  <si>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</si>
  <si>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</si>
  <si>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</si>
  <si>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</si>
  <si>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</si>
  <si>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</si>
  <si>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</si>
  <si>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</si>
  <si>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</si>
  <si>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</si>
  <si>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</si>
  <si>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</si>
  <si>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</si>
  <si>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</si>
  <si>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</si>
  <si>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</si>
  <si>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</si>
  <si>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</si>
  <si>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</si>
  <si>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</si>
  <si>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</si>
  <si>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</si>
  <si>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</si>
  <si>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</si>
  <si>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</si>
  <si>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</si>
  <si>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</si>
  <si>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</si>
  <si>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</si>
  <si>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</si>
  <si>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</si>
  <si>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</si>
  <si>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</si>
  <si>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</si>
  <si>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</si>
  <si>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</si>
  <si>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</si>
  <si>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</si>
  <si>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</si>
  <si>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</si>
  <si>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</si>
  <si>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</si>
  <si>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</si>
  <si>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</si>
  <si>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</si>
  <si>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</si>
  <si>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</si>
  <si>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</si>
  <si>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</si>
  <si>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</si>
  <si>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</si>
  <si>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</si>
  <si>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</si>
  <si>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</si>
  <si>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</si>
  <si>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</si>
  <si>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</si>
  <si>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</si>
  <si>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</si>
  <si>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</si>
  <si>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</si>
  <si>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</si>
  <si>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</si>
  <si>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</si>
  <si>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</si>
  <si>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</si>
  <si>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</si>
  <si>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</si>
  <si>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</si>
  <si>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</si>
  <si>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</si>
  <si>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</si>
  <si>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</si>
  <si>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</si>
  <si>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</si>
  <si>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</si>
  <si>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</si>
  <si>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</si>
  <si>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</si>
  <si>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</si>
  <si>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</si>
  <si>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</si>
  <si>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</si>
  <si>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</si>
  <si>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</si>
  <si>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</si>
  <si>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</si>
  <si>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</si>
  <si>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</si>
  <si>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</si>
  <si>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</si>
  <si>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</si>
  <si>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</si>
  <si>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</si>
  <si>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</si>
  <si>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</si>
  <si>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</si>
  <si>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</si>
  <si>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</si>
  <si>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</si>
  <si>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</si>
  <si>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</si>
  <si>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</si>
  <si>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</si>
  <si>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</si>
  <si>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</si>
  <si>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5.83</t>
  </si>
  <si>
    <t>▲ 1.85</t>
  </si>
  <si>
    <t>▲ 5.35</t>
  </si>
  <si>
    <t>▲ 8.25</t>
  </si>
  <si>
    <t>▲ 6.17</t>
  </si>
  <si>
    <t>一般会計</t>
  </si>
  <si>
    <t>国民健康保険特別会計</t>
  </si>
  <si>
    <t>介護保険事業特別会計</t>
  </si>
  <si>
    <t>多度津町公共下水道特別会計</t>
  </si>
  <si>
    <t>直営診療所特別会計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</si>
  <si>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</si>
  <si>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</si>
  <si>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</si>
  <si>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</si>
  <si>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</si>
  <si>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</si>
  <si>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</si>
  <si>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</si>
  <si>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</si>
  <si>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庁舎建設基金</t>
    <rPh sb="0" eb="2">
      <t>チョウシャ</t>
    </rPh>
    <rPh sb="2" eb="4">
      <t>ケンセツ</t>
    </rPh>
    <rPh sb="4" eb="6">
      <t>キキン</t>
    </rPh>
    <phoneticPr fontId="2"/>
  </si>
  <si>
    <t>奨学基金</t>
    <rPh sb="0" eb="2">
      <t>ショウガク</t>
    </rPh>
    <rPh sb="2" eb="4">
      <t>キキン</t>
    </rPh>
    <phoneticPr fontId="2"/>
  </si>
  <si>
    <t>学校教育施設等整備事業基金</t>
    <rPh sb="0" eb="2">
      <t>ガッコウ</t>
    </rPh>
    <rPh sb="2" eb="4">
      <t>キョウイク</t>
    </rPh>
    <rPh sb="4" eb="6">
      <t>シセツ</t>
    </rPh>
    <rPh sb="6" eb="7">
      <t>トウ</t>
    </rPh>
    <rPh sb="7" eb="9">
      <t>セイビ</t>
    </rPh>
    <rPh sb="9" eb="11">
      <t>ジギョウ</t>
    </rPh>
    <rPh sb="11" eb="13">
      <t>キキン</t>
    </rPh>
    <phoneticPr fontId="2"/>
  </si>
  <si>
    <t>地域福祉基金</t>
    <rPh sb="0" eb="2">
      <t>チイキ</t>
    </rPh>
    <rPh sb="2" eb="4">
      <t>フクシ</t>
    </rPh>
    <rPh sb="4" eb="6">
      <t>キキン</t>
    </rPh>
    <phoneticPr fontId="2"/>
  </si>
  <si>
    <t>農業振興基金</t>
    <rPh sb="0" eb="2">
      <t>ノウギョウ</t>
    </rPh>
    <rPh sb="2" eb="4">
      <t>シンコウ</t>
    </rPh>
    <rPh sb="4" eb="6">
      <t>キキン</t>
    </rPh>
    <phoneticPr fontId="2"/>
  </si>
  <si>
    <t>法非適用企業</t>
  </si>
  <si>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</si>
  <si>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</si>
  <si>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</si>
  <si>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</si>
  <si>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</si>
  <si>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</si>
  <si>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</si>
  <si>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</si>
  <si>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</si>
  <si>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</si>
  <si>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〇</t>
    <phoneticPr fontId="2"/>
  </si>
  <si>
    <t>中讃広域行政事務組合（仲善クリーンセンター特別会計）</t>
    <rPh sb="0" eb="2">
      <t>チュウサン</t>
    </rPh>
    <rPh sb="2" eb="4">
      <t>コウイキ</t>
    </rPh>
    <rPh sb="4" eb="6">
      <t>ギョウセイ</t>
    </rPh>
    <rPh sb="6" eb="8">
      <t>ジム</t>
    </rPh>
    <rPh sb="8" eb="10">
      <t>クミアイ</t>
    </rPh>
    <rPh sb="11" eb="12">
      <t>ナカ</t>
    </rPh>
    <rPh sb="12" eb="13">
      <t>ゼン</t>
    </rPh>
    <rPh sb="21" eb="23">
      <t>トクベツ</t>
    </rPh>
    <rPh sb="23" eb="25">
      <t>カイケイ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</si>
  <si>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</si>
  <si>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</si>
  <si>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</si>
  <si>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</si>
  <si>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将来負担比率は、依然として高い水準にある一方、有形固定資産減価償却率は、類似団体よりもやや低い水準まで低下している。
　さらに、令和3年度において老朽化が進む庁舎及び地域交流センターの建設事業が執行されたため、有形固定資産減価償却率は減少するが、将来負担比率は大きく増加する見込みである。起債発行の抑制と財政調整基金の積み増し等により将来負担比率の減少に努める。</t>
    <rPh sb="65" eb="67">
      <t>レイワ</t>
    </rPh>
    <rPh sb="68" eb="70">
      <t>ネンド</t>
    </rPh>
    <rPh sb="82" eb="83">
      <t>オヨ</t>
    </rPh>
    <rPh sb="84" eb="86">
      <t>チイキ</t>
    </rPh>
    <rPh sb="86" eb="88">
      <t>コウリュウ</t>
    </rPh>
    <rPh sb="93" eb="95">
      <t>ケンセツ</t>
    </rPh>
    <rPh sb="95" eb="97">
      <t>ジギョウ</t>
    </rPh>
    <rPh sb="98" eb="100">
      <t>シッコウ</t>
    </rPh>
    <rPh sb="145" eb="147">
      <t>キサイ</t>
    </rPh>
    <rPh sb="147" eb="149">
      <t>ハッコウ</t>
    </rPh>
    <rPh sb="150" eb="152">
      <t>ヨクセイ</t>
    </rPh>
    <rPh sb="175" eb="177">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</si>
  <si>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</si>
  <si>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</si>
  <si>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</si>
  <si>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</si>
  <si>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</si>
  <si>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</si>
  <si>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と比較して、将来負担比率・実質公債費比率ともに高い水準となっている。これは、上記の安全対策事業に係る資本的投資のために地方債を発行した結果である。今後もこれらの既発行の地方債の償還が順次開始されることから、実質公債費比率のさらなる増加が見込まれる。
　また、将来負担比率のほうが類似団体との乖離が大きい要因として、下水道会計の地方債残高が多額であること、土地開発公社の負債等負担見込額が多額であることがあげられる。今後は、引き続き土地開発公社経営健全化計画に沿った買戻しを行うとともに緊急性・必要性を把握・反映した事業選択を徹底するなどさらなる財政健全化に取り組み、数値の改善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</si>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</sst>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E5E1074-309B-44C2-BF3B-8C6C6D18DA8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02F3-46BE-8096-6710E668B4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54625</c:v>
                </c:pt>
                <c:pt idx="1">
                  <c:v>81955</c:v>
                </c:pt>
                <c:pt idx="2">
                  <c:v>38205</c:v>
                </c:pt>
                <c:pt idx="3">
                  <c:v>42404</c:v>
                </c:pt>
                <c:pt idx="4">
                  <c:v>64577</c:v>
                </c:pt>
              </c:numCache>
            </c:numRef>
          </c:val>
          <c:smooth val="0"/>
          <c:extLst>
            <c:ext xmlns:c16="http://schemas.microsoft.com/office/drawing/2014/chart" uri="{C3380CC4-5D6E-409C-BE32-E72D297353CC}">
              <c16:uniqueId val="{00000001-02F3-46BE-8096-6710E668B4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5.35</c:v>
                </c:pt>
                <c:pt idx="1">
                  <c:v>7.52</c:v>
                </c:pt>
                <c:pt idx="2">
                  <c:v>5.8</c:v>
                </c:pt>
                <c:pt idx="3">
                  <c:v>7.82</c:v>
                </c:pt>
                <c:pt idx="4">
                  <c:v>9.26</c:v>
                </c:pt>
              </c:numCache>
            </c:numRef>
          </c:val>
          <c:extLst>
            <c:ext xmlns:c16="http://schemas.microsoft.com/office/drawing/2014/chart" uri="{C3380CC4-5D6E-409C-BE32-E72D297353CC}">
              <c16:uniqueId val="{00000000-DB79-45F2-836B-7399AB0021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32.46</c:v>
                </c:pt>
                <c:pt idx="1">
                  <c:v>35.43</c:v>
                </c:pt>
                <c:pt idx="2">
                  <c:v>35.97</c:v>
                </c:pt>
                <c:pt idx="3">
                  <c:v>29.57</c:v>
                </c:pt>
                <c:pt idx="4">
                  <c:v>24.61</c:v>
                </c:pt>
              </c:numCache>
            </c:numRef>
          </c:val>
          <c:extLst>
            <c:ext xmlns:c16="http://schemas.microsoft.com/office/drawing/2014/chart" uri="{C3380CC4-5D6E-409C-BE32-E72D297353CC}">
              <c16:uniqueId val="{00000001-DB79-45F2-836B-7399AB0021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-5.83</c:v>
                </c:pt>
                <c:pt idx="1">
                  <c:v>-1.85</c:v>
                </c:pt>
                <c:pt idx="2">
                  <c:v>-5.35</c:v>
                </c:pt>
                <c:pt idx="3">
                  <c:v>-8.25</c:v>
                </c:pt>
                <c:pt idx="4">
                  <c:v>-6.17</c:v>
                </c:pt>
              </c:numCache>
            </c:numRef>
          </c:val>
          <c:smooth val="0"/>
          <c:extLst>
            <c:ext xmlns:c16="http://schemas.microsoft.com/office/drawing/2014/chart" uri="{C3380CC4-5D6E-409C-BE32-E72D297353CC}">
              <c16:uniqueId val="{00000002-DB79-45F2-836B-7399AB0021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12.75</c:v>
                </c:pt>
                <c:pt idx="2">
                  <c:v>#N/A</c:v>
                </c:pt>
                <c:pt idx="3">
                  <c:v>12.63</c:v>
                </c:pt>
                <c:pt idx="4">
                  <c:v>0</c:v>
                </c:pt>
                <c:pt idx="5">
                  <c:v>0</c:v>
                </c:pt>
                <c:pt idx="6">
                  <c:v>0</c:v>
                </c:pt>
                <c:pt idx="7">
                  <c:v>0</c:v>
                </c:pt>
                <c:pt idx="8">
                  <c:v>0</c:v>
                </c:pt>
                <c:pt idx="9">
                  <c:v>0</c:v>
                </c:pt>
              </c:numCache>
            </c:numRef>
          </c:val>
          <c:extLst>
            <c:ext xmlns:c16="http://schemas.microsoft.com/office/drawing/2014/chart" uri="{C3380CC4-5D6E-409C-BE32-E72D297353CC}">
              <c16:uniqueId val="{00000000-C3B3-4C76-8642-F6AE3924EC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3B3-4C76-8642-F6AE3924EC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3B3-4C76-8642-F6AE3924EC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3B3-4C76-8642-F6AE3924EC4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C3B3-4C76-8642-F6AE3924EC44}"/>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0.09</c:v>
                </c:pt>
                <c:pt idx="4">
                  <c:v>#N/A</c:v>
                </c:pt>
                <c:pt idx="5">
                  <c:v>0.12</c:v>
                </c:pt>
                <c:pt idx="6">
                  <c:v>#N/A</c:v>
                </c:pt>
                <c:pt idx="7">
                  <c:v>0.08</c:v>
                </c:pt>
                <c:pt idx="8">
                  <c:v>#N/A</c:v>
                </c:pt>
                <c:pt idx="9">
                  <c:v>0.06</c:v>
                </c:pt>
              </c:numCache>
            </c:numRef>
          </c:val>
          <c:extLst>
            <c:ext xmlns:c16="http://schemas.microsoft.com/office/drawing/2014/chart" uri="{C3380CC4-5D6E-409C-BE32-E72D297353CC}">
              <c16:uniqueId val="{00000005-C3B3-4C76-8642-F6AE3924EC44}"/>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0.56999999999999995</c:v>
                </c:pt>
                <c:pt idx="4">
                  <c:v>#N/A</c:v>
                </c:pt>
                <c:pt idx="5">
                  <c:v>0</c:v>
                </c:pt>
                <c:pt idx="6">
                  <c:v>#N/A</c:v>
                </c:pt>
                <c:pt idx="7">
                  <c:v>0.43</c:v>
                </c:pt>
                <c:pt idx="8">
                  <c:v>#N/A</c:v>
                </c:pt>
                <c:pt idx="9">
                  <c:v>0.23</c:v>
                </c:pt>
              </c:numCache>
            </c:numRef>
          </c:val>
          <c:extLst>
            <c:ext xmlns:c16="http://schemas.microsoft.com/office/drawing/2014/chart" uri="{C3380CC4-5D6E-409C-BE32-E72D297353CC}">
              <c16:uniqueId val="{00000006-C3B3-4C76-8642-F6AE3924EC4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1.48</c:v>
                </c:pt>
                <c:pt idx="2">
                  <c:v>#N/A</c:v>
                </c:pt>
                <c:pt idx="3">
                  <c:v>1.71</c:v>
                </c:pt>
                <c:pt idx="4">
                  <c:v>#N/A</c:v>
                </c:pt>
                <c:pt idx="5">
                  <c:v>2.35</c:v>
                </c:pt>
                <c:pt idx="6">
                  <c:v>#N/A</c:v>
                </c:pt>
                <c:pt idx="7">
                  <c:v>1.49</c:v>
                </c:pt>
                <c:pt idx="8">
                  <c:v>#N/A</c:v>
                </c:pt>
                <c:pt idx="9">
                  <c:v>1.08</c:v>
                </c:pt>
              </c:numCache>
            </c:numRef>
          </c:val>
          <c:extLst>
            <c:ext xmlns:c16="http://schemas.microsoft.com/office/drawing/2014/chart" uri="{C3380CC4-5D6E-409C-BE32-E72D297353CC}">
              <c16:uniqueId val="{00000007-C3B3-4C76-8642-F6AE3924EC4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4.51</c:v>
                </c:pt>
                <c:pt idx="2">
                  <c:v>#N/A</c:v>
                </c:pt>
                <c:pt idx="3">
                  <c:v>5.53</c:v>
                </c:pt>
                <c:pt idx="4">
                  <c:v>#N/A</c:v>
                </c:pt>
                <c:pt idx="5">
                  <c:v>3.46</c:v>
                </c:pt>
                <c:pt idx="6">
                  <c:v>#N/A</c:v>
                </c:pt>
                <c:pt idx="7">
                  <c:v>3.64</c:v>
                </c:pt>
                <c:pt idx="8">
                  <c:v>#N/A</c:v>
                </c:pt>
                <c:pt idx="9">
                  <c:v>3.29</c:v>
                </c:pt>
              </c:numCache>
            </c:numRef>
          </c:val>
          <c:extLst>
            <c:ext xmlns:c16="http://schemas.microsoft.com/office/drawing/2014/chart" uri="{C3380CC4-5D6E-409C-BE32-E72D297353CC}">
              <c16:uniqueId val="{00000008-C3B3-4C76-8642-F6AE3924EC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5.34</c:v>
                </c:pt>
                <c:pt idx="2">
                  <c:v>#N/A</c:v>
                </c:pt>
                <c:pt idx="3">
                  <c:v>7.51</c:v>
                </c:pt>
                <c:pt idx="4">
                  <c:v>#N/A</c:v>
                </c:pt>
                <c:pt idx="5">
                  <c:v>5.8</c:v>
                </c:pt>
                <c:pt idx="6">
                  <c:v>#N/A</c:v>
                </c:pt>
                <c:pt idx="7">
                  <c:v>7.81</c:v>
                </c:pt>
                <c:pt idx="8">
                  <c:v>#N/A</c:v>
                </c:pt>
                <c:pt idx="9">
                  <c:v>9.26</c:v>
                </c:pt>
              </c:numCache>
            </c:numRef>
          </c:val>
          <c:extLst>
            <c:ext xmlns:c16="http://schemas.microsoft.com/office/drawing/2014/chart" uri="{C3380CC4-5D6E-409C-BE32-E72D297353CC}">
              <c16:uniqueId val="{00000009-C3B3-4C76-8642-F6AE3924EC4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905</c:v>
                </c:pt>
                <c:pt idx="5">
                  <c:v>902</c:v>
                </c:pt>
                <c:pt idx="8">
                  <c:v>928</c:v>
                </c:pt>
                <c:pt idx="11">
                  <c:v>933</c:v>
                </c:pt>
                <c:pt idx="14">
                  <c:v>960</c:v>
                </c:pt>
              </c:numCache>
            </c:numRef>
          </c:val>
          <c:extLst>
            <c:ext xmlns:c16="http://schemas.microsoft.com/office/drawing/2014/chart" uri="{C3380CC4-5D6E-409C-BE32-E72D297353CC}">
              <c16:uniqueId val="{00000000-ABAC-443D-B2FA-54362EF06F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BAC-443D-B2FA-54362EF06F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9</c:v>
                </c:pt>
                <c:pt idx="12">
                  <c:v>18</c:v>
                </c:pt>
              </c:numCache>
            </c:numRef>
          </c:val>
          <c:extLst>
            <c:ext xmlns:c16="http://schemas.microsoft.com/office/drawing/2014/chart" uri="{C3380CC4-5D6E-409C-BE32-E72D297353CC}">
              <c16:uniqueId val="{00000002-ABAC-443D-B2FA-54362EF06F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69</c:v>
                </c:pt>
                <c:pt idx="3">
                  <c:v>66</c:v>
                </c:pt>
                <c:pt idx="6">
                  <c:v>130</c:v>
                </c:pt>
                <c:pt idx="9">
                  <c:v>120</c:v>
                </c:pt>
                <c:pt idx="12">
                  <c:v>120</c:v>
                </c:pt>
              </c:numCache>
            </c:numRef>
          </c:val>
          <c:extLst>
            <c:ext xmlns:c16="http://schemas.microsoft.com/office/drawing/2014/chart" uri="{C3380CC4-5D6E-409C-BE32-E72D297353CC}">
              <c16:uniqueId val="{00000003-ABAC-443D-B2FA-54362EF06F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344</c:v>
                </c:pt>
                <c:pt idx="3">
                  <c:v>361</c:v>
                </c:pt>
                <c:pt idx="6">
                  <c:v>343</c:v>
                </c:pt>
                <c:pt idx="9">
                  <c:v>409</c:v>
                </c:pt>
                <c:pt idx="12">
                  <c:v>375</c:v>
                </c:pt>
              </c:numCache>
            </c:numRef>
          </c:val>
          <c:extLst>
            <c:ext xmlns:c16="http://schemas.microsoft.com/office/drawing/2014/chart" uri="{C3380CC4-5D6E-409C-BE32-E72D297353CC}">
              <c16:uniqueId val="{00000004-ABAC-443D-B2FA-54362EF06F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AC-443D-B2FA-54362EF06F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BAC-443D-B2FA-54362EF06F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930</c:v>
                </c:pt>
                <c:pt idx="3">
                  <c:v>849</c:v>
                </c:pt>
                <c:pt idx="6">
                  <c:v>941</c:v>
                </c:pt>
                <c:pt idx="9">
                  <c:v>965</c:v>
                </c:pt>
                <c:pt idx="12">
                  <c:v>985</c:v>
                </c:pt>
              </c:numCache>
            </c:numRef>
          </c:val>
          <c:extLst>
            <c:ext xmlns:c16="http://schemas.microsoft.com/office/drawing/2014/chart" uri="{C3380CC4-5D6E-409C-BE32-E72D297353CC}">
              <c16:uniqueId val="{00000007-ABAC-443D-B2FA-54362EF06F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438</c:v>
                </c:pt>
                <c:pt idx="2">
                  <c:v>#N/A</c:v>
                </c:pt>
                <c:pt idx="3">
                  <c:v>#N/A</c:v>
                </c:pt>
                <c:pt idx="4">
                  <c:v>374</c:v>
                </c:pt>
                <c:pt idx="5">
                  <c:v>#N/A</c:v>
                </c:pt>
                <c:pt idx="6">
                  <c:v>#N/A</c:v>
                </c:pt>
                <c:pt idx="7">
                  <c:v>486</c:v>
                </c:pt>
                <c:pt idx="8">
                  <c:v>#N/A</c:v>
                </c:pt>
                <c:pt idx="9">
                  <c:v>#N/A</c:v>
                </c:pt>
                <c:pt idx="10">
                  <c:v>570</c:v>
                </c:pt>
                <c:pt idx="11">
                  <c:v>#N/A</c:v>
                </c:pt>
                <c:pt idx="12">
                  <c:v>#N/A</c:v>
                </c:pt>
                <c:pt idx="13">
                  <c:v>538</c:v>
                </c:pt>
                <c:pt idx="14">
                  <c:v>#N/A</c:v>
                </c:pt>
              </c:numCache>
            </c:numRef>
          </c:val>
          <c:smooth val="0"/>
          <c:extLst>
            <c:ext xmlns:c16="http://schemas.microsoft.com/office/drawing/2014/chart" uri="{C3380CC4-5D6E-409C-BE32-E72D297353CC}">
              <c16:uniqueId val="{00000008-ABAC-443D-B2FA-54362EF06F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12179</c:v>
                </c:pt>
                <c:pt idx="5">
                  <c:v>11918</c:v>
                </c:pt>
                <c:pt idx="8">
                  <c:v>11633</c:v>
                </c:pt>
                <c:pt idx="11">
                  <c:v>11413</c:v>
                </c:pt>
                <c:pt idx="14">
                  <c:v>11259</c:v>
                </c:pt>
              </c:numCache>
            </c:numRef>
          </c:val>
          <c:extLst>
            <c:ext xmlns:c16="http://schemas.microsoft.com/office/drawing/2014/chart" uri="{C3380CC4-5D6E-409C-BE32-E72D297353CC}">
              <c16:uniqueId val="{00000000-7F44-4A5B-8AC0-CFFA36BD3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1007</c:v>
                </c:pt>
                <c:pt idx="5">
                  <c:v>929</c:v>
                </c:pt>
                <c:pt idx="8">
                  <c:v>912</c:v>
                </c:pt>
                <c:pt idx="11">
                  <c:v>913</c:v>
                </c:pt>
                <c:pt idx="14">
                  <c:v>860</c:v>
                </c:pt>
              </c:numCache>
            </c:numRef>
          </c:val>
          <c:extLst>
            <c:ext xmlns:c16="http://schemas.microsoft.com/office/drawing/2014/chart" uri="{C3380CC4-5D6E-409C-BE32-E72D297353CC}">
              <c16:uniqueId val="{00000001-7F44-4A5B-8AC0-CFFA36BD3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2510</c:v>
                </c:pt>
                <c:pt idx="5">
                  <c:v>2697</c:v>
                </c:pt>
                <c:pt idx="8">
                  <c:v>2873</c:v>
                </c:pt>
                <c:pt idx="11">
                  <c:v>2582</c:v>
                </c:pt>
                <c:pt idx="14">
                  <c:v>2414</c:v>
                </c:pt>
              </c:numCache>
            </c:numRef>
          </c:val>
          <c:extLst>
            <c:ext xmlns:c16="http://schemas.microsoft.com/office/drawing/2014/chart" uri="{C3380CC4-5D6E-409C-BE32-E72D297353CC}">
              <c16:uniqueId val="{00000002-7F44-4A5B-8AC0-CFFA36BD3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44-4A5B-8AC0-CFFA36BD3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44-4A5B-8AC0-CFFA36BD3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1368</c:v>
                </c:pt>
                <c:pt idx="3">
                  <c:v>1260</c:v>
                </c:pt>
                <c:pt idx="6">
                  <c:v>1152</c:v>
                </c:pt>
                <c:pt idx="9">
                  <c:v>1033</c:v>
                </c:pt>
                <c:pt idx="12">
                  <c:v>924</c:v>
                </c:pt>
              </c:numCache>
            </c:numRef>
          </c:val>
          <c:extLst>
            <c:ext xmlns:c16="http://schemas.microsoft.com/office/drawing/2014/chart" uri="{C3380CC4-5D6E-409C-BE32-E72D297353CC}">
              <c16:uniqueId val="{00000005-7F44-4A5B-8AC0-CFFA36BD3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1496</c:v>
                </c:pt>
                <c:pt idx="3">
                  <c:v>1439</c:v>
                </c:pt>
                <c:pt idx="6">
                  <c:v>1383</c:v>
                </c:pt>
                <c:pt idx="9">
                  <c:v>1332</c:v>
                </c:pt>
                <c:pt idx="12">
                  <c:v>1307</c:v>
                </c:pt>
              </c:numCache>
            </c:numRef>
          </c:val>
          <c:extLst>
            <c:ext xmlns:c16="http://schemas.microsoft.com/office/drawing/2014/chart" uri="{C3380CC4-5D6E-409C-BE32-E72D297353CC}">
              <c16:uniqueId val="{00000006-7F44-4A5B-8AC0-CFFA36BD3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835</c:v>
                </c:pt>
                <c:pt idx="3">
                  <c:v>811</c:v>
                </c:pt>
                <c:pt idx="6">
                  <c:v>1152</c:v>
                </c:pt>
                <c:pt idx="9">
                  <c:v>1008</c:v>
                </c:pt>
                <c:pt idx="12">
                  <c:v>959</c:v>
                </c:pt>
              </c:numCache>
            </c:numRef>
          </c:val>
          <c:extLst>
            <c:ext xmlns:c16="http://schemas.microsoft.com/office/drawing/2014/chart" uri="{C3380CC4-5D6E-409C-BE32-E72D297353CC}">
              <c16:uniqueId val="{00000007-7F44-4A5B-8AC0-CFFA36BD3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5529</c:v>
                </c:pt>
                <c:pt idx="3">
                  <c:v>5694</c:v>
                </c:pt>
                <c:pt idx="6">
                  <c:v>5352</c:v>
                </c:pt>
                <c:pt idx="9">
                  <c:v>5431</c:v>
                </c:pt>
                <c:pt idx="12">
                  <c:v>5212</c:v>
                </c:pt>
              </c:numCache>
            </c:numRef>
          </c:val>
          <c:extLst>
            <c:ext xmlns:c16="http://schemas.microsoft.com/office/drawing/2014/chart" uri="{C3380CC4-5D6E-409C-BE32-E72D297353CC}">
              <c16:uniqueId val="{00000008-7F44-4A5B-8AC0-CFFA36BD3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685</c:v>
                </c:pt>
                <c:pt idx="12">
                  <c:v>692</c:v>
                </c:pt>
              </c:numCache>
            </c:numRef>
          </c:val>
          <c:extLst>
            <c:ext xmlns:c16="http://schemas.microsoft.com/office/drawing/2014/chart" uri="{C3380CC4-5D6E-409C-BE32-E72D297353CC}">
              <c16:uniqueId val="{00000009-7F44-4A5B-8AC0-CFFA36BD3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11737</c:v>
                </c:pt>
                <c:pt idx="3">
                  <c:v>12596</c:v>
                </c:pt>
                <c:pt idx="6">
                  <c:v>12495</c:v>
                </c:pt>
                <c:pt idx="9">
                  <c:v>12320</c:v>
                </c:pt>
                <c:pt idx="12">
                  <c:v>12538</c:v>
                </c:pt>
              </c:numCache>
            </c:numRef>
          </c:val>
          <c:extLst>
            <c:ext xmlns:c16="http://schemas.microsoft.com/office/drawing/2014/chart" uri="{C3380CC4-5D6E-409C-BE32-E72D297353CC}">
              <c16:uniqueId val="{0000000A-7F44-4A5B-8AC0-CFFA36BD39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5270</c:v>
                </c:pt>
                <c:pt idx="2">
                  <c:v>#N/A</c:v>
                </c:pt>
                <c:pt idx="3">
                  <c:v>#N/A</c:v>
                </c:pt>
                <c:pt idx="4">
                  <c:v>6256</c:v>
                </c:pt>
                <c:pt idx="5">
                  <c:v>#N/A</c:v>
                </c:pt>
                <c:pt idx="6">
                  <c:v>#N/A</c:v>
                </c:pt>
                <c:pt idx="7">
                  <c:v>6116</c:v>
                </c:pt>
                <c:pt idx="8">
                  <c:v>#N/A</c:v>
                </c:pt>
                <c:pt idx="9">
                  <c:v>#N/A</c:v>
                </c:pt>
                <c:pt idx="10">
                  <c:v>6900</c:v>
                </c:pt>
                <c:pt idx="11">
                  <c:v>#N/A</c:v>
                </c:pt>
                <c:pt idx="12">
                  <c:v>#N/A</c:v>
                </c:pt>
                <c:pt idx="13">
                  <c:v>7098</c:v>
                </c:pt>
                <c:pt idx="14">
                  <c:v>#N/A</c:v>
                </c:pt>
              </c:numCache>
            </c:numRef>
          </c:val>
          <c:smooth val="0"/>
          <c:extLst>
            <c:ext xmlns:c16="http://schemas.microsoft.com/office/drawing/2014/chart" uri="{C3380CC4-5D6E-409C-BE32-E72D297353CC}">
              <c16:uniqueId val="{0000000B-7F44-4A5B-8AC0-CFFA36BD39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1937</c:v>
                </c:pt>
                <c:pt idx="1">
                  <c:v>1587</c:v>
                </c:pt>
                <c:pt idx="2">
                  <c:v>1387</c:v>
                </c:pt>
              </c:numCache>
            </c:numRef>
          </c:val>
          <c:extLst>
            <c:ext xmlns:c16="http://schemas.microsoft.com/office/drawing/2014/chart" uri="{C3380CC4-5D6E-409C-BE32-E72D297353CC}">
              <c16:uniqueId val="{00000000-3A42-4112-8192-C37E6653EA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c:v>
                </c:pt>
                <c:pt idx="1">
                  <c:v>20</c:v>
                </c:pt>
                <c:pt idx="2">
                  <c:v>20</c:v>
                </c:pt>
              </c:numCache>
            </c:numRef>
          </c:val>
          <c:extLst>
            <c:ext xmlns:c16="http://schemas.microsoft.com/office/drawing/2014/chart" uri="{C3380CC4-5D6E-409C-BE32-E72D297353CC}">
              <c16:uniqueId val="{00000001-3A42-4112-8192-C37E6653EA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355</c:v>
                </c:pt>
                <c:pt idx="1">
                  <c:v>367</c:v>
                </c:pt>
                <c:pt idx="2">
                  <c:v>392</c:v>
                </c:pt>
              </c:numCache>
            </c:numRef>
          </c:val>
          <c:extLst>
            <c:ext xmlns:c16="http://schemas.microsoft.com/office/drawing/2014/chart" uri="{C3380CC4-5D6E-409C-BE32-E72D297353CC}">
              <c16:uniqueId val="{00000002-3A42-4112-8192-C37E6653EA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{E4E93B6C-7E50-4819-9A51-114609270EFA}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33C-4E76-98B3-415D447B2C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{F49256BA-0D03-4DFB-886F-BFA8F84B4B70}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3C-4E76-98B3-415D447B2C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{8B7FCBA2-1B71-4E03-86E4-AE4C1B1E9E34}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3C-4E76-98B3-415D447B2C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{12E548E8-50EB-4DEA-8226-22DCC684300B}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3C-4E76-98B3-415D447B2C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{B9B77C41-F0F0-4C15-B49E-A5680C0A0C96}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3C-4E76-98B3-415D447B2C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{53258F6E-F0CC-4639-8D6A-5A87C136DC9B}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33C-4E76-98B3-415D447B2C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{7D454BBC-F164-40C3-AAB7-45D97B0748C5}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33C-4E76-98B3-415D447B2C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{AA5DC63A-4656-427E-AAAD-959B6C3FD5A8}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33C-4E76-98B3-415D447B2C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{678872EA-1810-461B-961B-1EEF483329EF}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33C-4E76-98B3-415D447B2C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57.3</c:v>
                </c:pt>
                <c:pt idx="16">
                  <c:v>57.8</c:v>
                </c:pt>
                <c:pt idx="24">
                  <c:v>57</c:v>
                </c:pt>
                <c:pt idx="32">
                  <c:v>57.3</c:v>
                </c:pt>
              </c:numCache>
            </c:numRef>
          </c:xVal>
          <c:yVal>
            <c:numRef>
              <c:f>公会計指標分析・財政指標組合せ分析表!$BP$51:$DC$51</c:f>
              <c:numCache>
                <c:formatCode>#,##0.0;"▲ "#,##0.0</c:formatCode>
                <c:ptCount val="40"/>
                <c:pt idx="0">
                  <c:v>116.2</c:v>
                </c:pt>
                <c:pt idx="8">
                  <c:v>138.80000000000001</c:v>
                </c:pt>
                <c:pt idx="16">
                  <c:v>134.6</c:v>
                </c:pt>
                <c:pt idx="24">
                  <c:v>152.69999999999999</c:v>
                </c:pt>
                <c:pt idx="32">
                  <c:v>149.4</c:v>
                </c:pt>
              </c:numCache>
            </c:numRef>
          </c:yVal>
          <c:smooth val="0"/>
          <c:extLst>
            <c:ext xmlns:c16="http://schemas.microsoft.com/office/drawing/2014/chart" uri="{C3380CC4-5D6E-409C-BE32-E72D297353CC}">
              <c16:uniqueId val="{00000009-133C-4E76-98B3-415D447B2C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{FFAE61EA-9F98-434E-9160-EEFAAE78CB0C}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33C-4E76-98B3-415D447B2C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{657B9EB1-0D6A-4B2D-9077-06453A8EB3E9}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3C-4E76-98B3-415D447B2C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{F2CB167C-6950-4D7C-8F47-4A0BCD6C0EDA}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3C-4E76-98B3-415D447B2C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{E72BF56D-FB2C-41F2-94EB-9147A8AF9288}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3C-4E76-98B3-415D447B2C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{DC215476-27C0-4D09-98B7-137752128C84}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3C-4E76-98B3-415D447B2CC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{39C86F1A-97C4-436C-909C-9B6FC1DD2A89}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33C-4E76-98B3-415D447B2CC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{8FCEE844-16D4-411C-B100-697911BFADBB}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33C-4E76-98B3-415D447B2CC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{816AA07E-DD78-43AF-BE78-51999B2B6FFC}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33C-4E76-98B3-415D447B2CC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{156C83B0-375D-408A-A166-BC9144DE4770}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33C-4E76-98B3-415D447B2C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133C-4E76-98B3-415D447B2CC2}"/>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{36418F88-6F19-42B3-917F-293BDB995B35}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8A7-4CF9-81AF-6C631B7359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{9B924778-0DB1-417D-B861-1F5ADFED4325}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A7-4CF9-81AF-6C631B7359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{AEB1DB70-761E-42D8-B42D-AA948D9D3AB7}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A7-4CF9-81AF-6C631B7359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{0F8B3446-CA5D-4D75-A119-8764320B335A}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A7-4CF9-81AF-6C631B7359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{9332534B-0B8E-40E5-BA62-6DE0121AB8BF}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A7-4CF9-81AF-6C631B7359F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{2EE2098B-5595-49D4-AAB4-837B3FAD3A14}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8A7-4CF9-81AF-6C631B7359F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{E78691D2-DB5F-44AA-9C82-2717B2CF5EB3}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8A7-4CF9-81AF-6C631B7359F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{FE20373B-0E58-4250-ADA5-E53BB5A07D12}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8A7-4CF9-81AF-6C631B7359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{D8454452-CEBB-4E90-9307-E5ED4984416D}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8A7-4CF9-81AF-6C631B7359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9.1</c:v>
                </c:pt>
                <c:pt idx="16">
                  <c:v>9.5</c:v>
                </c:pt>
                <c:pt idx="24">
                  <c:v>10.5</c:v>
                </c:pt>
                <c:pt idx="32">
                  <c:v>11.5</c:v>
                </c:pt>
              </c:numCache>
            </c:numRef>
          </c:xVal>
          <c:yVal>
            <c:numRef>
              <c:f>公会計指標分析・財政指標組合せ分析表!$BP$73:$DC$73</c:f>
              <c:numCache>
                <c:formatCode>#,##0.0;"▲ "#,##0.0</c:formatCode>
                <c:ptCount val="40"/>
                <c:pt idx="0">
                  <c:v>116.2</c:v>
                </c:pt>
                <c:pt idx="8">
                  <c:v>138.80000000000001</c:v>
                </c:pt>
                <c:pt idx="16">
                  <c:v>134.6</c:v>
                </c:pt>
                <c:pt idx="24">
                  <c:v>152.69999999999999</c:v>
                </c:pt>
                <c:pt idx="32">
                  <c:v>149.4</c:v>
                </c:pt>
              </c:numCache>
            </c:numRef>
          </c:yVal>
          <c:smooth val="0"/>
          <c:extLst>
            <c:ext xmlns:c16="http://schemas.microsoft.com/office/drawing/2014/chart" uri="{C3380CC4-5D6E-409C-BE32-E72D297353CC}">
              <c16:uniqueId val="{00000009-F8A7-4CF9-81AF-6C631B7359F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10650943309546E-2"/>
                  <c:y val="-3.192309510126330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{3299D592-BE64-4CC4-8F13-DA0A099466E4}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8A7-4CF9-81AF-6C631B7359F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{7C2C7013-090F-47D3-8D9B-43961DFC51DD}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A7-4CF9-81AF-6C631B7359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{487C55E3-B2E2-49E5-A5A2-9B67632ABC7B}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A7-4CF9-81AF-6C631B7359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{FE64D7B9-E592-41ED-8916-B25C16BA50C3}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A7-4CF9-81AF-6C631B7359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{33E174E1-BC22-41EC-B218-632121324A25}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A7-4CF9-81AF-6C631B7359F7}"/>
                </c:ext>
              </c:extLst>
            </c:dLbl>
            <c:dLbl>
              <c:idx val="8"/>
              <c:layout>
                <c:manualLayout>
                  <c:x val="-2.4289473805126076E-2"/>
                  <c:y val="-6.392102373644351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{7131B834-C662-44EF-93A4-4C1D416697CF}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8A7-4CF9-81AF-6C631B7359F7}"/>
                </c:ext>
              </c:extLst>
            </c:dLbl>
            <c:dLbl>
              <c:idx val="16"/>
              <c:layout>
                <c:manualLayout>
                  <c:x val="-3.1697991619110633E-2"/>
                  <c:y val="-5.993806454794724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{AD8DD3F6-AEBC-4CD3-AC7D-3017E9B1D06A}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8A7-4CF9-81AF-6C631B7359F7}"/>
                </c:ext>
              </c:extLst>
            </c:dLbl>
            <c:dLbl>
              <c:idx val="24"/>
              <c:layout>
                <c:manualLayout>
                  <c:x val="-3.1570342725075584E-2"/>
                  <c:y val="-9.388371999038294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{F5F816A2-0CE9-4158-AC64-82D2005528F8}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8A7-4CF9-81AF-6C631B7359F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{02F185A9-F83F-4EB7-BAB8-18068AE468CC}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8A7-4CF9-81AF-6C631B7359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F8A7-4CF9-81AF-6C631B7359F7}"/>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財政力指数は近年大きな変動はなく、安定の傾向にある。しかし、地方交付税への依存度は高く、また町の税収の約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割弱を占める法人税について、特定事業分野の関連法人からの税収が大きな割合を占めており、その分野における不況が減収に直結するため不安定かつ不透明な状況となっている。 </a:t>
          </a:r>
        </a:p>
        <a:p>
          <a:r>
            <a:rPr kumimoji="1" lang="ja-JP" altLang="en-US" sz="1300">
              <a:latin typeface="ＭＳ Ｐゴシック" panose="020B0600070205080204" pitchFamily="50" charset="-128"/>
              <a:ea typeface="ＭＳ Ｐゴシック" panose="020B0600070205080204" pitchFamily="50" charset="-128"/>
            </a:rPr>
            <a:t>   現在計画に基づき行っている職員の定員管理の適正化を引き続き行うとともに、緊急に必要な事業を峻別し投資的経費を抑制するなど歳出の徹底的な見直しを行う。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146050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119239</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公債費の増加や会計年度任用職員制度開始に伴う人件費の増加等により</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ポイント増加しており、依然として類似団体平均を上回っている。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公債費の増加の要因は、平成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安全対策として多額の起債により消防庁舎整備など大型建設事業を実施したためである。加えて、現在庁舎建設等の大型事業が施行中であり、さらなる増加が見込まれる。また、近年扶助費も増加傾向にあり、さらなる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84138</xdr:rowOff>
    </xdr:from>
    <xdr:to>
      <xdr:col>23</xdr:col>
      <xdr:colOff>133350</xdr:colOff>
      <xdr:row>63</xdr:row>
      <xdr:rowOff>126365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885488"/>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4326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74613</xdr:rowOff>
    </xdr:from>
    <xdr:to>
      <xdr:col>15</xdr:col>
      <xdr:colOff>82550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0451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74613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41635"/>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75565</xdr:rowOff>
    </xdr:from>
    <xdr:to>
      <xdr:col>23</xdr:col>
      <xdr:colOff>184150</xdr:colOff>
      <xdr:row>64</xdr:row>
      <xdr:rowOff>5715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47642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33338</xdr:rowOff>
    </xdr:from>
    <xdr:to>
      <xdr:col>19</xdr:col>
      <xdr:colOff>184150</xdr:colOff>
      <xdr:row>63</xdr:row>
      <xdr:rowOff>134938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23813</xdr:rowOff>
    </xdr:from>
    <xdr:to>
      <xdr:col>11</xdr:col>
      <xdr:colOff>82550</xdr:colOff>
      <xdr:row>62</xdr:row>
      <xdr:rowOff>125413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110190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74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3,721</a:t>
          </a:r>
          <a:r>
            <a:rPr kumimoji="1" lang="ja-JP" altLang="en-US" sz="1300">
              <a:latin typeface="ＭＳ Ｐゴシック" panose="020B0600070205080204" pitchFamily="50" charset="-128"/>
              <a:ea typeface="ＭＳ Ｐゴシック" panose="020B0600070205080204" pitchFamily="50" charset="-128"/>
            </a:rPr>
            <a:t>円下回っているが、前年度と比較して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11,615</a:t>
          </a:r>
          <a:r>
            <a:rPr kumimoji="1" lang="ja-JP" altLang="en-US" sz="1300">
              <a:latin typeface="ＭＳ Ｐゴシック" panose="020B0600070205080204" pitchFamily="50" charset="-128"/>
              <a:ea typeface="ＭＳ Ｐゴシック" panose="020B0600070205080204" pitchFamily="50" charset="-128"/>
            </a:rPr>
            <a:t>円増額となった。その要因としては、Ｇ</a:t>
          </a:r>
          <a:r>
            <a:rPr kumimoji="1" lang="en-US" altLang="ja-JP" sz="1300">
              <a:latin typeface="ＭＳ Ｐゴシック" panose="020B0600070205080204" pitchFamily="50" charset="-128"/>
              <a:ea typeface="ＭＳ Ｐゴシック" panose="020B0600070205080204" pitchFamily="50" charset="-128"/>
            </a:rPr>
            <a:t>I</a:t>
          </a:r>
          <a:r>
            <a:rPr kumimoji="1" lang="ja-JP" altLang="en-US" sz="1300">
              <a:latin typeface="ＭＳ Ｐゴシック" panose="020B0600070205080204" pitchFamily="50" charset="-128"/>
              <a:ea typeface="ＭＳ Ｐゴシック" panose="020B0600070205080204" pitchFamily="50" charset="-128"/>
            </a:rPr>
            <a:t>ＧＡスクール関係の備品購入費や業務委託料の増大などである。今後、民間でも実施可能な事業について指定管理者制度の導入を検討するなど、委託化を進め、さらなるコストの削減を図る。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64833</xdr:rowOff>
    </xdr:from>
    <xdr:to>
      <xdr:col>23</xdr:col>
      <xdr:colOff>133350</xdr:colOff>
      <xdr:row>83</xdr:row>
      <xdr:rowOff>26845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23733"/>
          <a:ext cx="838200" cy="13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10564</xdr:rowOff>
    </xdr:from>
    <xdr:to>
      <xdr:col>19</xdr:col>
      <xdr:colOff>133350</xdr:colOff>
      <xdr:row>82</xdr:row>
      <xdr:rowOff>64833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69464"/>
          <a:ext cx="889000" cy="5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133845</xdr:rowOff>
    </xdr:from>
    <xdr:to>
      <xdr:col>15</xdr:col>
      <xdr:colOff>82550</xdr:colOff>
      <xdr:row>82</xdr:row>
      <xdr:rowOff>10564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21295"/>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63455</xdr:rowOff>
    </xdr:from>
    <xdr:to>
      <xdr:col>11</xdr:col>
      <xdr:colOff>31750</xdr:colOff>
      <xdr:row>81</xdr:row>
      <xdr:rowOff>133845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50905"/>
          <a:ext cx="889000" cy="7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147495</xdr:rowOff>
    </xdr:from>
    <xdr:to>
      <xdr:col>23</xdr:col>
      <xdr:colOff>184150</xdr:colOff>
      <xdr:row>83</xdr:row>
      <xdr:rowOff>77645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164022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14033</xdr:rowOff>
    </xdr:from>
    <xdr:to>
      <xdr:col>19</xdr:col>
      <xdr:colOff>184150</xdr:colOff>
      <xdr:row>82</xdr:row>
      <xdr:rowOff>115633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7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125810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4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131214</xdr:rowOff>
    </xdr:from>
    <xdr:to>
      <xdr:col>15</xdr:col>
      <xdr:colOff>133350</xdr:colOff>
      <xdr:row>82</xdr:row>
      <xdr:rowOff>61364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71541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83045</xdr:rowOff>
    </xdr:from>
    <xdr:to>
      <xdr:col>11</xdr:col>
      <xdr:colOff>82550</xdr:colOff>
      <xdr:row>82</xdr:row>
      <xdr:rowOff>13195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7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23372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12655</xdr:rowOff>
    </xdr:from>
    <xdr:to>
      <xdr:col>7</xdr:col>
      <xdr:colOff>31750</xdr:colOff>
      <xdr:row>81</xdr:row>
      <xdr:rowOff>114255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124432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8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今後も、各種手当を含めた給与の適正化、職員の能力向上や事務の効率化・集約化による時間外勤務手当の抑制などに取り組み、人件費の縮減を図るが、ラスパイレス指数についてもその一環として検証し、適正な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153307</xdr:rowOff>
    </xdr:from>
    <xdr:to>
      <xdr:col>81</xdr:col>
      <xdr:colOff>44450</xdr:colOff>
      <xdr:row>87</xdr:row>
      <xdr:rowOff>68036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8980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154214</xdr:rowOff>
    </xdr:from>
    <xdr:to>
      <xdr:col>72</xdr:col>
      <xdr:colOff>203200</xdr:colOff>
      <xdr:row>88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703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87</xdr:row>
      <xdr:rowOff>154214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73943"/>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102507</xdr:rowOff>
    </xdr:from>
    <xdr:to>
      <xdr:col>81</xdr:col>
      <xdr:colOff>95250</xdr:colOff>
      <xdr:row>87</xdr:row>
      <xdr:rowOff>32657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74584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1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103414</xdr:rowOff>
    </xdr:from>
    <xdr:to>
      <xdr:col>68</xdr:col>
      <xdr:colOff>203200</xdr:colOff>
      <xdr:row>88</xdr:row>
      <xdr:rowOff>33564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18341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人下回っている。</a:t>
          </a:r>
        </a:p>
        <a:p>
          <a:r>
            <a:rPr kumimoji="1" lang="ja-JP" altLang="en-US" sz="1300">
              <a:latin typeface="ＭＳ Ｐゴシック" panose="020B0600070205080204" pitchFamily="50" charset="-128"/>
              <a:ea typeface="ＭＳ Ｐゴシック" panose="020B0600070205080204" pitchFamily="50" charset="-128"/>
            </a:rPr>
            <a:t>　要因としては、定員管理の適正化計画により削減を行ったことがあげられる。今後も引き続き効率的な行政運営を行えるように事務事業や組織の合理化を行い、計画的な定員管理を継続する。また、特殊な業務等も考慮し、計画的な人事異動及び職員配置を行うことにより、業務の効率化を図り、住民サービスの向上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36649</xdr:rowOff>
    </xdr:from>
    <xdr:to>
      <xdr:col>81</xdr:col>
      <xdr:colOff>44450</xdr:colOff>
      <xdr:row>61</xdr:row>
      <xdr:rowOff>64226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9509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36649</xdr:rowOff>
    </xdr:from>
    <xdr:to>
      <xdr:col>77</xdr:col>
      <xdr:colOff>44450</xdr:colOff>
      <xdr:row>61</xdr:row>
      <xdr:rowOff>41819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495099"/>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41819</xdr:rowOff>
    </xdr:from>
    <xdr:to>
      <xdr:col>72</xdr:col>
      <xdr:colOff>203200</xdr:colOff>
      <xdr:row>61</xdr:row>
      <xdr:rowOff>53884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0026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38372</xdr:rowOff>
    </xdr:from>
    <xdr:to>
      <xdr:col>68</xdr:col>
      <xdr:colOff>152400</xdr:colOff>
      <xdr:row>61</xdr:row>
      <xdr:rowOff>53884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682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13426</xdr:rowOff>
    </xdr:from>
    <xdr:to>
      <xdr:col>81</xdr:col>
      <xdr:colOff>95250</xdr:colOff>
      <xdr:row>61</xdr:row>
      <xdr:rowOff>115026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29953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157299</xdr:rowOff>
    </xdr:from>
    <xdr:to>
      <xdr:col>77</xdr:col>
      <xdr:colOff>95250</xdr:colOff>
      <xdr:row>61</xdr:row>
      <xdr:rowOff>87449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97626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1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162469</xdr:rowOff>
    </xdr:from>
    <xdr:to>
      <xdr:col>73</xdr:col>
      <xdr:colOff>44450</xdr:colOff>
      <xdr:row>61</xdr:row>
      <xdr:rowOff>92619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102796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18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3084</xdr:rowOff>
    </xdr:from>
    <xdr:to>
      <xdr:col>68</xdr:col>
      <xdr:colOff>203200</xdr:colOff>
      <xdr:row>61</xdr:row>
      <xdr:rowOff>104684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114861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159022</xdr:rowOff>
    </xdr:from>
    <xdr:to>
      <xdr:col>64</xdr:col>
      <xdr:colOff>152400</xdr:colOff>
      <xdr:row>61</xdr:row>
      <xdr:rowOff>89172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99349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消防ポンプ車購入等にかかる起債の元金償還が開始されたため、前年度と比較すると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元利償還金が多額であることがあげられる。令和３年度まで大型建設事業が続き、今後数年間にわたって公債費の上昇は続くため、緊急性・住民ニーズを的確に把握した事業の選択により起債の新規発行の抑制を図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59872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1918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93435</xdr:rowOff>
    </xdr:from>
    <xdr:to>
      <xdr:col>77</xdr:col>
      <xdr:colOff>44450</xdr:colOff>
      <xdr:row>41</xdr:row>
      <xdr:rowOff>162378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228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65859</xdr:rowOff>
    </xdr:from>
    <xdr:to>
      <xdr:col>72</xdr:col>
      <xdr:colOff>203200</xdr:colOff>
      <xdr:row>41</xdr:row>
      <xdr:rowOff>93435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953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65859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6773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9072</xdr:rowOff>
    </xdr:from>
    <xdr:to>
      <xdr:col>81</xdr:col>
      <xdr:colOff>95250</xdr:colOff>
      <xdr:row>42</xdr:row>
      <xdr:rowOff>110672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152599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42635</xdr:rowOff>
    </xdr:from>
    <xdr:to>
      <xdr:col>73</xdr:col>
      <xdr:colOff>44450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129012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15059</xdr:rowOff>
    </xdr:from>
    <xdr:to>
      <xdr:col>68</xdr:col>
      <xdr:colOff>203200</xdr:colOff>
      <xdr:row>41</xdr:row>
      <xdr:rowOff>116659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101436</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158931</xdr:rowOff>
    </xdr:from>
    <xdr:to>
      <xdr:col>64</xdr:col>
      <xdr:colOff>152400</xdr:colOff>
      <xdr:row>41</xdr:row>
      <xdr:rowOff>89081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73858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ポイント減少したものの、類似団体平均と比較しても</a:t>
          </a:r>
          <a:r>
            <a:rPr kumimoji="1" lang="en-US" altLang="ja-JP" sz="1300">
              <a:latin typeface="ＭＳ Ｐゴシック" panose="020B0600070205080204" pitchFamily="50" charset="-128"/>
              <a:ea typeface="ＭＳ Ｐゴシック" panose="020B0600070205080204" pitchFamily="50" charset="-128"/>
            </a:rPr>
            <a:t>138.5</a:t>
          </a:r>
          <a:r>
            <a:rPr kumimoji="1" lang="ja-JP" altLang="en-US" sz="1300">
              <a:latin typeface="ＭＳ Ｐゴシック" panose="020B0600070205080204" pitchFamily="50" charset="-128"/>
              <a:ea typeface="ＭＳ Ｐゴシック" panose="020B0600070205080204" pitchFamily="50" charset="-128"/>
            </a:rPr>
            <a:t>ポイント上回っており、順位は最下位となっている。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要因としては、一般会計の地方債残高、公共下水道会計の準元利償還金及び土地開発公社の負債額等負債見込額が高額であるためである。</a:t>
          </a:r>
        </a:p>
        <a:p>
          <a:r>
            <a:rPr kumimoji="1" lang="ja-JP" altLang="en-US" sz="1300">
              <a:latin typeface="ＭＳ Ｐゴシック" panose="020B0600070205080204" pitchFamily="50" charset="-128"/>
              <a:ea typeface="ＭＳ Ｐゴシック" panose="020B0600070205080204" pitchFamily="50" charset="-128"/>
            </a:rPr>
            <a:t>　現在多額の起債発行を伴う新庁舎等整備事業を施行中であり、比率のさらなる上昇が見込まれることから、引き続き土地開発公社の経営健全化計画に則った健全化を進める一方、起債の新規発行の抑制及び財政調整基金の復元など指標改善に取り組む。</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121209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2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93286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121209</xdr:rowOff>
    </xdr:from>
    <xdr:to>
      <xdr:col>81</xdr:col>
      <xdr:colOff>133350</xdr:colOff>
      <xdr:row>22</xdr:row>
      <xdr:rowOff>121209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121209</xdr:rowOff>
    </xdr:from>
    <xdr:to>
      <xdr:col>81</xdr:col>
      <xdr:colOff>44450</xdr:colOff>
      <xdr:row>22</xdr:row>
      <xdr:rowOff>153060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893109"/>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121734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50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105207</xdr:rowOff>
    </xdr:from>
    <xdr:to>
      <xdr:col>81</xdr:col>
      <xdr:colOff>95250</xdr:colOff>
      <xdr:row>15</xdr:row>
      <xdr:rowOff>35357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149809</xdr:rowOff>
    </xdr:from>
    <xdr:to>
      <xdr:col>77</xdr:col>
      <xdr:colOff>44450</xdr:colOff>
      <xdr:row>22</xdr:row>
      <xdr:rowOff>153060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750259"/>
          <a:ext cx="889000" cy="1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100381</xdr:rowOff>
    </xdr:from>
    <xdr:to>
      <xdr:col>77</xdr:col>
      <xdr:colOff>95250</xdr:colOff>
      <xdr:row>15</xdr:row>
      <xdr:rowOff>30531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40708</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6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149809</xdr:rowOff>
    </xdr:from>
    <xdr:to>
      <xdr:col>72</xdr:col>
      <xdr:colOff>203200</xdr:colOff>
      <xdr:row>22</xdr:row>
      <xdr:rowOff>18898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50259"/>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110033</xdr:rowOff>
    </xdr:from>
    <xdr:to>
      <xdr:col>73</xdr:col>
      <xdr:colOff>44450</xdr:colOff>
      <xdr:row>15</xdr:row>
      <xdr:rowOff>40183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50360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7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143663</xdr:rowOff>
    </xdr:from>
    <xdr:to>
      <xdr:col>68</xdr:col>
      <xdr:colOff>152400</xdr:colOff>
      <xdr:row>22</xdr:row>
      <xdr:rowOff>18898</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572663"/>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135128</xdr:rowOff>
    </xdr:from>
    <xdr:to>
      <xdr:col>68</xdr:col>
      <xdr:colOff>203200</xdr:colOff>
      <xdr:row>15</xdr:row>
      <xdr:rowOff>65278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75455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149606</xdr:rowOff>
    </xdr:from>
    <xdr:to>
      <xdr:col>64</xdr:col>
      <xdr:colOff>152400</xdr:colOff>
      <xdr:row>15</xdr:row>
      <xdr:rowOff>79756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89933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70409</xdr:rowOff>
    </xdr:from>
    <xdr:to>
      <xdr:col>81</xdr:col>
      <xdr:colOff>95250</xdr:colOff>
      <xdr:row>23</xdr:row>
      <xdr:rowOff>559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8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137736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73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102260</xdr:rowOff>
    </xdr:from>
    <xdr:to>
      <xdr:col>77</xdr:col>
      <xdr:colOff>95250</xdr:colOff>
      <xdr:row>23</xdr:row>
      <xdr:rowOff>32410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87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17187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96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99009</xdr:rowOff>
    </xdr:from>
    <xdr:to>
      <xdr:col>73</xdr:col>
      <xdr:colOff>44450</xdr:colOff>
      <xdr:row>22</xdr:row>
      <xdr:rowOff>29159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13936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85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139548</xdr:rowOff>
    </xdr:from>
    <xdr:to>
      <xdr:col>68</xdr:col>
      <xdr:colOff>203200</xdr:colOff>
      <xdr:row>22</xdr:row>
      <xdr:rowOff>69698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54475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82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92863</xdr:rowOff>
    </xdr:from>
    <xdr:to>
      <xdr:col>64</xdr:col>
      <xdr:colOff>152400</xdr:colOff>
      <xdr:row>21</xdr:row>
      <xdr:rowOff>23013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5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7790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60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年度は会計年度任用職員制度の開始により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ポイント増加したが、同様に類似団体も</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ポイント増加したため、類似団体との乖離は小さくなった。ただ、類似団体平均を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ポイント上回っており、依然として高い水準となっている。　</a:t>
          </a:r>
        </a:p>
        <a:p>
          <a:r>
            <a:rPr kumimoji="1" lang="ja-JP" altLang="en-US" sz="1300">
              <a:latin typeface="ＭＳ Ｐゴシック" panose="020B0600070205080204" pitchFamily="50" charset="-128"/>
              <a:ea typeface="ＭＳ Ｐゴシック" panose="020B0600070205080204" pitchFamily="50" charset="-128"/>
            </a:rPr>
            <a:t>　今後も定員管理の適正化計画により計画的な定員管理を行うとともに、各種手当の見直し、事務効率化・集約化を図り、増加傾向にある時間外手当等の縮減を図る。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826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54610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149860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22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要因としては、指定管理者制度の導入により委託経費を削減したことによると考えられる。今後も業務委託やリース契約等について契約方法や内容を精査し、経費の縮減を図るとともにその他の外部委託事業については、委託業務の内容やその妥当性・必要性を精査し、見直し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16</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1471"/>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132443</xdr:rowOff>
    </xdr:from>
    <xdr:to>
      <xdr:col>78</xdr:col>
      <xdr:colOff>69850</xdr:colOff>
      <xdr:row>16</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16</xdr:row>
      <xdr:rowOff>132443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29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99786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123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81643</xdr:rowOff>
    </xdr:from>
    <xdr:to>
      <xdr:col>74</xdr:col>
      <xdr:colOff>31750</xdr:colOff>
      <xdr:row>17</xdr:row>
      <xdr:rowOff>11793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今後も国や県の補助金・負担金を受けて実施している事業について水準超過事業の見直しを進めるとともに、単独事業については、事業が開始された経緯や目的、費用対効果、町民ニーズ、事業の妥当性・必要性等を精査し、廃止・縮減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842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18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59</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1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50800</xdr:rowOff>
    </xdr:from>
    <xdr:to>
      <xdr:col>11</xdr:col>
      <xdr:colOff>9525</xdr:colOff>
      <xdr:row>59</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133350</xdr:rowOff>
    </xdr:from>
    <xdr:to>
      <xdr:col>11</xdr:col>
      <xdr:colOff>60325</xdr:colOff>
      <xdr:row>59</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その他に係る経常収支比率は、前年度とほぼ同率の</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％であったものの、類似団体平均を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これは繰出金が多額になっているためである。令和２年度は、介護保険会計及び後期高齢者医療会計への繰出金が増加しており、今後も高齢化の進展とともに増加が見込まれる。また、下水道事業については、基準外繰出も行っており、料金見直しによる歳入の確保を行い、普通会計の負担を減らす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92710</xdr:rowOff>
    </xdr:from>
    <xdr:to>
      <xdr:col>69</xdr:col>
      <xdr:colOff>92075</xdr:colOff>
      <xdr:row>58</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5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44467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毎年上昇傾向にあり、令和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ポイント増加したものの依然として類似団体を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下回っている。今後も各種団体への補助金はその必要性や効果等を十分に検討し、補助金に係る事業の見直しを行い、整理縮減を図る。また、長期間継続している奨励的な補助金については廃止も含めて検討するとともに報償金や謝礼についても必要性や金額の妥当性を引き続き再検討す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170434</xdr:rowOff>
    </xdr:from>
    <xdr:to>
      <xdr:col>82</xdr:col>
      <xdr:colOff>107950</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71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35</xdr:row>
      <xdr:rowOff>170434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83566</xdr:rowOff>
    </xdr:from>
    <xdr:to>
      <xdr:col>73</xdr:col>
      <xdr:colOff>180975</xdr:colOff>
      <xdr:row>35</xdr:row>
      <xdr:rowOff>161290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843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83566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751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110490</xdr:rowOff>
    </xdr:from>
    <xdr:to>
      <xdr:col>74</xdr:col>
      <xdr:colOff>31750</xdr:colOff>
      <xdr:row>36</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50817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年度は、消防ポンプ車購入等にかかる起債の元金償還が開始されたため、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％となった。また、これは類似団体平均を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ポイントと大きく上回っている。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現在、多額の起債を伴う庁舎建設等事業を施行中で、さらなる数値の上昇が見込まれるため、今後は緊急性・安全性の観点から事業の選択と集中を行い、起債を伴う普通建設事業費の抑制に努める。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14332</xdr:rowOff>
    </xdr:from>
    <xdr:to>
      <xdr:col>24</xdr:col>
      <xdr:colOff>25400</xdr:colOff>
      <xdr:row>79</xdr:row>
      <xdr:rowOff>40458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55888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39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1270</xdr:rowOff>
    </xdr:from>
    <xdr:to>
      <xdr:col>19</xdr:col>
      <xdr:colOff>187325</xdr:colOff>
      <xdr:row>79</xdr:row>
      <xdr:rowOff>14332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458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55155</xdr:rowOff>
    </xdr:from>
    <xdr:to>
      <xdr:col>15</xdr:col>
      <xdr:colOff>98425</xdr:colOff>
      <xdr:row>79</xdr:row>
      <xdr:rowOff>1270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428255"/>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78</xdr:row>
      <xdr:rowOff>146594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4282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18159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161108</xdr:rowOff>
    </xdr:from>
    <xdr:to>
      <xdr:col>24</xdr:col>
      <xdr:colOff>76200</xdr:colOff>
      <xdr:row>79</xdr:row>
      <xdr:rowOff>91258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133185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50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134982</xdr:rowOff>
    </xdr:from>
    <xdr:to>
      <xdr:col>20</xdr:col>
      <xdr:colOff>38100</xdr:colOff>
      <xdr:row>79</xdr:row>
      <xdr:rowOff>65132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49909</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90732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4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95794</xdr:rowOff>
    </xdr:from>
    <xdr:to>
      <xdr:col>6</xdr:col>
      <xdr:colOff>171450</xdr:colOff>
      <xdr:row>79</xdr:row>
      <xdr:rowOff>25944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10721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人件費及びその他で類似団体平均を上回っているものの、補助費等が大きく下回っているため、類似団体平均を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ポイント下回っている。今後もさらなる行政改革により財政運営の健全化を図っていく。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2532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035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5842</xdr:rowOff>
    </xdr:from>
    <xdr:to>
      <xdr:col>73</xdr:col>
      <xdr:colOff>180975</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207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5842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020039"/>
          <a:ext cx="889000" cy="18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9414</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126492</xdr:rowOff>
    </xdr:from>
    <xdr:to>
      <xdr:col>69</xdr:col>
      <xdr:colOff>142875</xdr:colOff>
      <xdr:row>77</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112936</xdr:rowOff>
    </xdr:from>
    <xdr:to>
      <xdr:col>29</xdr:col>
      <xdr:colOff>127000</xdr:colOff>
      <xdr:row>17</xdr:row>
      <xdr:rowOff>145479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75211"/>
          <a:ext cx="647700" cy="32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145479</xdr:rowOff>
    </xdr:from>
    <xdr:to>
      <xdr:col>26</xdr:col>
      <xdr:colOff>50800</xdr:colOff>
      <xdr:row>17</xdr:row>
      <xdr:rowOff>147895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7754"/>
          <a:ext cx="698500" cy="2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147895</xdr:rowOff>
    </xdr:from>
    <xdr:to>
      <xdr:col>22</xdr:col>
      <xdr:colOff>114300</xdr:colOff>
      <xdr:row>18</xdr:row>
      <xdr:rowOff>31521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0170"/>
          <a:ext cx="698500" cy="55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31521</xdr:rowOff>
    </xdr:from>
    <xdr:to>
      <xdr:col>18</xdr:col>
      <xdr:colOff>177800</xdr:colOff>
      <xdr:row>18</xdr:row>
      <xdr:rowOff>74906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65246"/>
          <a:ext cx="698500" cy="43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62136</xdr:rowOff>
    </xdr:from>
    <xdr:to>
      <xdr:col>29</xdr:col>
      <xdr:colOff>177800</xdr:colOff>
      <xdr:row>17</xdr:row>
      <xdr:rowOff>163736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2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34213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9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94679</xdr:rowOff>
    </xdr:from>
    <xdr:to>
      <xdr:col>26</xdr:col>
      <xdr:colOff>101600</xdr:colOff>
      <xdr:row>18</xdr:row>
      <xdr:rowOff>24829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6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9606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97095</xdr:rowOff>
    </xdr:from>
    <xdr:to>
      <xdr:col>22</xdr:col>
      <xdr:colOff>165100</xdr:colOff>
      <xdr:row>18</xdr:row>
      <xdr:rowOff>27245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12022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152171</xdr:rowOff>
    </xdr:from>
    <xdr:to>
      <xdr:col>19</xdr:col>
      <xdr:colOff>38100</xdr:colOff>
      <xdr:row>18</xdr:row>
      <xdr:rowOff>82321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67098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24106</xdr:rowOff>
    </xdr:from>
    <xdr:to>
      <xdr:col>15</xdr:col>
      <xdr:colOff>101600</xdr:colOff>
      <xdr:row>18</xdr:row>
      <xdr:rowOff>125706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7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110483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101549</xdr:rowOff>
    </xdr:from>
    <xdr:to>
      <xdr:col>29</xdr:col>
      <xdr:colOff>127000</xdr:colOff>
      <xdr:row>35</xdr:row>
      <xdr:rowOff>119475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11899"/>
          <a:ext cx="647700" cy="17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101549</xdr:rowOff>
    </xdr:from>
    <xdr:to>
      <xdr:col>26</xdr:col>
      <xdr:colOff>50800</xdr:colOff>
      <xdr:row>35</xdr:row>
      <xdr:rowOff>170224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11899"/>
          <a:ext cx="698500" cy="68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170224</xdr:rowOff>
    </xdr:from>
    <xdr:to>
      <xdr:col>22</xdr:col>
      <xdr:colOff>114300</xdr:colOff>
      <xdr:row>35</xdr:row>
      <xdr:rowOff>263646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80574"/>
          <a:ext cx="698500" cy="9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212058</xdr:rowOff>
    </xdr:from>
    <xdr:to>
      <xdr:col>18</xdr:col>
      <xdr:colOff>177800</xdr:colOff>
      <xdr:row>35</xdr:row>
      <xdr:rowOff>263646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22408"/>
          <a:ext cx="698500" cy="51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68675</xdr:rowOff>
    </xdr:from>
    <xdr:to>
      <xdr:col>29</xdr:col>
      <xdr:colOff>177800</xdr:colOff>
      <xdr:row>35</xdr:row>
      <xdr:rowOff>170275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79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256652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2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50749</xdr:rowOff>
    </xdr:from>
    <xdr:to>
      <xdr:col>26</xdr:col>
      <xdr:colOff>101600</xdr:colOff>
      <xdr:row>35</xdr:row>
      <xdr:rowOff>152349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61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162526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29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119424</xdr:rowOff>
    </xdr:from>
    <xdr:to>
      <xdr:col>22</xdr:col>
      <xdr:colOff>165100</xdr:colOff>
      <xdr:row>35</xdr:row>
      <xdr:rowOff>221024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29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231201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212846</xdr:rowOff>
    </xdr:from>
    <xdr:to>
      <xdr:col>19</xdr:col>
      <xdr:colOff>38100</xdr:colOff>
      <xdr:row>35</xdr:row>
      <xdr:rowOff>314446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23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324623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9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161258</xdr:rowOff>
    </xdr:from>
    <xdr:to>
      <xdr:col>15</xdr:col>
      <xdr:colOff>101600</xdr:colOff>
      <xdr:row>35</xdr:row>
      <xdr:rowOff>262858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71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273035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4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69275</xdr:rowOff>
    </xdr:from>
    <xdr:to>
      <xdr:col>24</xdr:col>
      <xdr:colOff>63500</xdr:colOff>
      <xdr:row>37</xdr:row>
      <xdr:rowOff>28813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41475"/>
          <a:ext cx="8382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26004</xdr:rowOff>
    </xdr:from>
    <xdr:to>
      <xdr:col>19</xdr:col>
      <xdr:colOff>177800</xdr:colOff>
      <xdr:row>37</xdr:row>
      <xdr:rowOff>28813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69654"/>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26004</xdr:rowOff>
    </xdr:from>
    <xdr:to>
      <xdr:col>15</xdr:col>
      <xdr:colOff>50800</xdr:colOff>
      <xdr:row>37</xdr:row>
      <xdr:rowOff>101067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9654"/>
          <a:ext cx="889000" cy="7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101067</xdr:rowOff>
    </xdr:from>
    <xdr:to>
      <xdr:col>10</xdr:col>
      <xdr:colOff>114300</xdr:colOff>
      <xdr:row>37</xdr:row>
      <xdr:rowOff>132973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44717"/>
          <a:ext cx="889000" cy="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18475</xdr:rowOff>
    </xdr:from>
    <xdr:to>
      <xdr:col>24</xdr:col>
      <xdr:colOff>114300</xdr:colOff>
      <xdr:row>36</xdr:row>
      <xdr:rowOff>120075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41352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149463</xdr:rowOff>
    </xdr:from>
    <xdr:to>
      <xdr:col>20</xdr:col>
      <xdr:colOff>38100</xdr:colOff>
      <xdr:row>37</xdr:row>
      <xdr:rowOff>79613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96140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146654</xdr:rowOff>
    </xdr:from>
    <xdr:to>
      <xdr:col>15</xdr:col>
      <xdr:colOff>101600</xdr:colOff>
      <xdr:row>37</xdr:row>
      <xdr:rowOff>76804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93331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9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50267</xdr:rowOff>
    </xdr:from>
    <xdr:to>
      <xdr:col>10</xdr:col>
      <xdr:colOff>165100</xdr:colOff>
      <xdr:row>37</xdr:row>
      <xdr:rowOff>151867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142994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82173</xdr:rowOff>
    </xdr:from>
    <xdr:to>
      <xdr:col>6</xdr:col>
      <xdr:colOff>38100</xdr:colOff>
      <xdr:row>38</xdr:row>
      <xdr:rowOff>12323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2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1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100267</xdr:rowOff>
    </xdr:from>
    <xdr:to>
      <xdr:col>24</xdr:col>
      <xdr:colOff>63500</xdr:colOff>
      <xdr:row>56</xdr:row>
      <xdr:rowOff>160941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01467"/>
          <a:ext cx="8382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160941</xdr:rowOff>
    </xdr:from>
    <xdr:to>
      <xdr:col>19</xdr:col>
      <xdr:colOff>177800</xdr:colOff>
      <xdr:row>57</xdr:row>
      <xdr:rowOff>41707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62141"/>
          <a:ext cx="889000" cy="5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41707</xdr:rowOff>
    </xdr:from>
    <xdr:to>
      <xdr:col>15</xdr:col>
      <xdr:colOff>50800</xdr:colOff>
      <xdr:row>57</xdr:row>
      <xdr:rowOff>52203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14357"/>
          <a:ext cx="889000" cy="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52203</xdr:rowOff>
    </xdr:from>
    <xdr:to>
      <xdr:col>10</xdr:col>
      <xdr:colOff>114300</xdr:colOff>
      <xdr:row>57</xdr:row>
      <xdr:rowOff>129908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24853"/>
          <a:ext cx="889000" cy="7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49467</xdr:rowOff>
    </xdr:from>
    <xdr:to>
      <xdr:col>24</xdr:col>
      <xdr:colOff>114300</xdr:colOff>
      <xdr:row>56</xdr:row>
      <xdr:rowOff>151067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5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27894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110141</xdr:rowOff>
    </xdr:from>
    <xdr:to>
      <xdr:col>20</xdr:col>
      <xdr:colOff>38100</xdr:colOff>
      <xdr:row>57</xdr:row>
      <xdr:rowOff>40291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1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31418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162357</xdr:rowOff>
    </xdr:from>
    <xdr:to>
      <xdr:col>15</xdr:col>
      <xdr:colOff>101600</xdr:colOff>
      <xdr:row>57</xdr:row>
      <xdr:rowOff>92507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83634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5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1403</xdr:rowOff>
    </xdr:from>
    <xdr:to>
      <xdr:col>10</xdr:col>
      <xdr:colOff>165100</xdr:colOff>
      <xdr:row>57</xdr:row>
      <xdr:rowOff>103003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94130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6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79108</xdr:rowOff>
    </xdr:from>
    <xdr:to>
      <xdr:col>6</xdr:col>
      <xdr:colOff>38100</xdr:colOff>
      <xdr:row>58</xdr:row>
      <xdr:rowOff>9258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385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12427</xdr:rowOff>
    </xdr:from>
    <xdr:to>
      <xdr:col>24</xdr:col>
      <xdr:colOff>63500</xdr:colOff>
      <xdr:row>77</xdr:row>
      <xdr:rowOff>12942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14077"/>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12427</xdr:rowOff>
    </xdr:from>
    <xdr:to>
      <xdr:col>19</xdr:col>
      <xdr:colOff>177800</xdr:colOff>
      <xdr:row>77</xdr:row>
      <xdr:rowOff>30429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14077"/>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171017</xdr:rowOff>
    </xdr:from>
    <xdr:to>
      <xdr:col>15</xdr:col>
      <xdr:colOff>50800</xdr:colOff>
      <xdr:row>77</xdr:row>
      <xdr:rowOff>30429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01217"/>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151416</xdr:rowOff>
    </xdr:from>
    <xdr:to>
      <xdr:col>10</xdr:col>
      <xdr:colOff>114300</xdr:colOff>
      <xdr:row>76</xdr:row>
      <xdr:rowOff>171017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181616"/>
          <a:ext cx="889000" cy="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133592</xdr:rowOff>
    </xdr:from>
    <xdr:to>
      <xdr:col>24</xdr:col>
      <xdr:colOff>114300</xdr:colOff>
      <xdr:row>77</xdr:row>
      <xdr:rowOff>63742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112019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4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133077</xdr:rowOff>
    </xdr:from>
    <xdr:to>
      <xdr:col>20</xdr:col>
      <xdr:colOff>38100</xdr:colOff>
      <xdr:row>77</xdr:row>
      <xdr:rowOff>63227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54354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5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151079</xdr:rowOff>
    </xdr:from>
    <xdr:to>
      <xdr:col>15</xdr:col>
      <xdr:colOff>101600</xdr:colOff>
      <xdr:row>77</xdr:row>
      <xdr:rowOff>81229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72356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27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120217</xdr:rowOff>
    </xdr:from>
    <xdr:to>
      <xdr:col>10</xdr:col>
      <xdr:colOff>165100</xdr:colOff>
      <xdr:row>77</xdr:row>
      <xdr:rowOff>50367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5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41494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24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100616</xdr:rowOff>
    </xdr:from>
    <xdr:to>
      <xdr:col>6</xdr:col>
      <xdr:colOff>38100</xdr:colOff>
      <xdr:row>77</xdr:row>
      <xdr:rowOff>30766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21893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2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148234</xdr:rowOff>
    </xdr:from>
    <xdr:to>
      <xdr:col>24</xdr:col>
      <xdr:colOff>63500</xdr:colOff>
      <xdr:row>96</xdr:row>
      <xdr:rowOff>20599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35984"/>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20599</xdr:rowOff>
    </xdr:from>
    <xdr:to>
      <xdr:col>19</xdr:col>
      <xdr:colOff>177800</xdr:colOff>
      <xdr:row>96</xdr:row>
      <xdr:rowOff>76549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79799"/>
          <a:ext cx="889000" cy="5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10579</xdr:rowOff>
    </xdr:from>
    <xdr:to>
      <xdr:col>15</xdr:col>
      <xdr:colOff>50800</xdr:colOff>
      <xdr:row>96</xdr:row>
      <xdr:rowOff>76549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69779"/>
          <a:ext cx="889000" cy="6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10579</xdr:rowOff>
    </xdr:from>
    <xdr:to>
      <xdr:col>10</xdr:col>
      <xdr:colOff>114300</xdr:colOff>
      <xdr:row>96</xdr:row>
      <xdr:rowOff>36982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6977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97434</xdr:rowOff>
    </xdr:from>
    <xdr:to>
      <xdr:col>24</xdr:col>
      <xdr:colOff>114300</xdr:colOff>
      <xdr:row>96</xdr:row>
      <xdr:rowOff>27584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120311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3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141249</xdr:rowOff>
    </xdr:from>
    <xdr:to>
      <xdr:col>20</xdr:col>
      <xdr:colOff>38100</xdr:colOff>
      <xdr:row>96</xdr:row>
      <xdr:rowOff>71399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2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87926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0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25749</xdr:rowOff>
    </xdr:from>
    <xdr:to>
      <xdr:col>15</xdr:col>
      <xdr:colOff>101600</xdr:colOff>
      <xdr:row>96</xdr:row>
      <xdr:rowOff>127349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143876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6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131229</xdr:rowOff>
    </xdr:from>
    <xdr:to>
      <xdr:col>10</xdr:col>
      <xdr:colOff>165100</xdr:colOff>
      <xdr:row>96</xdr:row>
      <xdr:rowOff>61379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77906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9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157632</xdr:rowOff>
    </xdr:from>
    <xdr:to>
      <xdr:col>6</xdr:col>
      <xdr:colOff>38100</xdr:colOff>
      <xdr:row>96</xdr:row>
      <xdr:rowOff>87782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104309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21096</xdr:rowOff>
    </xdr:from>
    <xdr:to>
      <xdr:col>55</xdr:col>
      <xdr:colOff>0</xdr:colOff>
      <xdr:row>38</xdr:row>
      <xdr:rowOff>45981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850396"/>
          <a:ext cx="838200" cy="7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45981</xdr:rowOff>
    </xdr:from>
    <xdr:to>
      <xdr:col>50</xdr:col>
      <xdr:colOff>114300</xdr:colOff>
      <xdr:row>38</xdr:row>
      <xdr:rowOff>64615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561081"/>
          <a:ext cx="889000" cy="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64615</xdr:rowOff>
    </xdr:from>
    <xdr:to>
      <xdr:col>45</xdr:col>
      <xdr:colOff>177800</xdr:colOff>
      <xdr:row>38</xdr:row>
      <xdr:rowOff>85261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79715"/>
          <a:ext cx="889000" cy="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85130</xdr:rowOff>
    </xdr:from>
    <xdr:to>
      <xdr:col>41</xdr:col>
      <xdr:colOff>50800</xdr:colOff>
      <xdr:row>38</xdr:row>
      <xdr:rowOff>85261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60023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141746</xdr:rowOff>
    </xdr:from>
    <xdr:to>
      <xdr:col>55</xdr:col>
      <xdr:colOff>50800</xdr:colOff>
      <xdr:row>34</xdr:row>
      <xdr:rowOff>71896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9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56673</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71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166631</xdr:rowOff>
    </xdr:from>
    <xdr:to>
      <xdr:col>50</xdr:col>
      <xdr:colOff>165100</xdr:colOff>
      <xdr:row>38</xdr:row>
      <xdr:rowOff>96781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87908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13815</xdr:rowOff>
    </xdr:from>
    <xdr:to>
      <xdr:col>46</xdr:col>
      <xdr:colOff>38100</xdr:colOff>
      <xdr:row>38</xdr:row>
      <xdr:rowOff>115415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106542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34461</xdr:rowOff>
    </xdr:from>
    <xdr:to>
      <xdr:col>41</xdr:col>
      <xdr:colOff>101600</xdr:colOff>
      <xdr:row>38</xdr:row>
      <xdr:rowOff>136061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4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127188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4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34330</xdr:rowOff>
    </xdr:from>
    <xdr:to>
      <xdr:col>36</xdr:col>
      <xdr:colOff>165100</xdr:colOff>
      <xdr:row>38</xdr:row>
      <xdr:rowOff>135930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127057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4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66723</xdr:rowOff>
    </xdr:from>
    <xdr:to>
      <xdr:col>55</xdr:col>
      <xdr:colOff>0</xdr:colOff>
      <xdr:row>57</xdr:row>
      <xdr:rowOff>64232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667923"/>
          <a:ext cx="838200" cy="16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64232</xdr:rowOff>
    </xdr:from>
    <xdr:to>
      <xdr:col>50</xdr:col>
      <xdr:colOff>114300</xdr:colOff>
      <xdr:row>57</xdr:row>
      <xdr:rowOff>96228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36882"/>
          <a:ext cx="8890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105753</xdr:rowOff>
    </xdr:from>
    <xdr:to>
      <xdr:col>45</xdr:col>
      <xdr:colOff>177800</xdr:colOff>
      <xdr:row>57</xdr:row>
      <xdr:rowOff>96228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535503"/>
          <a:ext cx="8890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105753</xdr:rowOff>
    </xdr:from>
    <xdr:to>
      <xdr:col>41</xdr:col>
      <xdr:colOff>50800</xdr:colOff>
      <xdr:row>56</xdr:row>
      <xdr:rowOff>142557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535503"/>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15923</xdr:rowOff>
    </xdr:from>
    <xdr:to>
      <xdr:col>55</xdr:col>
      <xdr:colOff>50800</xdr:colOff>
      <xdr:row>56</xdr:row>
      <xdr:rowOff>117523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38800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6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13432</xdr:rowOff>
    </xdr:from>
    <xdr:to>
      <xdr:col>50</xdr:col>
      <xdr:colOff>165100</xdr:colOff>
      <xdr:row>57</xdr:row>
      <xdr:rowOff>115032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106159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45428</xdr:rowOff>
    </xdr:from>
    <xdr:to>
      <xdr:col>46</xdr:col>
      <xdr:colOff>38100</xdr:colOff>
      <xdr:row>57</xdr:row>
      <xdr:rowOff>147028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138155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1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54953</xdr:rowOff>
    </xdr:from>
    <xdr:to>
      <xdr:col>41</xdr:col>
      <xdr:colOff>101600</xdr:colOff>
      <xdr:row>55</xdr:row>
      <xdr:rowOff>156553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48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5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91757</xdr:rowOff>
    </xdr:from>
    <xdr:to>
      <xdr:col>36</xdr:col>
      <xdr:colOff>165100</xdr:colOff>
      <xdr:row>57</xdr:row>
      <xdr:rowOff>21907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6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13034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78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158965</xdr:rowOff>
    </xdr:from>
    <xdr:to>
      <xdr:col>55</xdr:col>
      <xdr:colOff>0</xdr:colOff>
      <xdr:row>78</xdr:row>
      <xdr:rowOff>66650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60615"/>
          <a:ext cx="838200" cy="7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0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66650</xdr:rowOff>
    </xdr:from>
    <xdr:to>
      <xdr:col>50</xdr:col>
      <xdr:colOff>114300</xdr:colOff>
      <xdr:row>78</xdr:row>
      <xdr:rowOff>91376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39750"/>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77775</xdr:rowOff>
    </xdr:from>
    <xdr:to>
      <xdr:col>45</xdr:col>
      <xdr:colOff>177800</xdr:colOff>
      <xdr:row>78</xdr:row>
      <xdr:rowOff>91376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07975"/>
          <a:ext cx="889000" cy="356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77775</xdr:rowOff>
    </xdr:from>
    <xdr:to>
      <xdr:col>41</xdr:col>
      <xdr:colOff>50800</xdr:colOff>
      <xdr:row>78</xdr:row>
      <xdr:rowOff>132804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07975"/>
          <a:ext cx="889000" cy="39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68966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108165</xdr:rowOff>
    </xdr:from>
    <xdr:to>
      <xdr:col>55</xdr:col>
      <xdr:colOff>50800</xdr:colOff>
      <xdr:row>78</xdr:row>
      <xdr:rowOff>38315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0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131042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6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15850</xdr:rowOff>
    </xdr:from>
    <xdr:to>
      <xdr:col>50</xdr:col>
      <xdr:colOff>165100</xdr:colOff>
      <xdr:row>78</xdr:row>
      <xdr:rowOff>117450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108577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40576</xdr:rowOff>
    </xdr:from>
    <xdr:to>
      <xdr:col>46</xdr:col>
      <xdr:colOff>38100</xdr:colOff>
      <xdr:row>78</xdr:row>
      <xdr:rowOff>142176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133303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26975</xdr:rowOff>
    </xdr:from>
    <xdr:to>
      <xdr:col>41</xdr:col>
      <xdr:colOff>101600</xdr:colOff>
      <xdr:row>76</xdr:row>
      <xdr:rowOff>128575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145102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8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82004</xdr:rowOff>
    </xdr:from>
    <xdr:to>
      <xdr:col>36</xdr:col>
      <xdr:colOff>165100</xdr:colOff>
      <xdr:row>79</xdr:row>
      <xdr:rowOff>12154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3281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65824</xdr:rowOff>
    </xdr:from>
    <xdr:to>
      <xdr:col>55</xdr:col>
      <xdr:colOff>0</xdr:colOff>
      <xdr:row>96</xdr:row>
      <xdr:rowOff>162713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353574"/>
          <a:ext cx="838200" cy="26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153682</xdr:rowOff>
    </xdr:from>
    <xdr:to>
      <xdr:col>50</xdr:col>
      <xdr:colOff>114300</xdr:colOff>
      <xdr:row>96</xdr:row>
      <xdr:rowOff>162713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12882"/>
          <a:ext cx="889000" cy="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22695</xdr:rowOff>
    </xdr:from>
    <xdr:to>
      <xdr:col>45</xdr:col>
      <xdr:colOff>177800</xdr:colOff>
      <xdr:row>96</xdr:row>
      <xdr:rowOff>153682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310445"/>
          <a:ext cx="889000" cy="30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114745</xdr:rowOff>
    </xdr:from>
    <xdr:to>
      <xdr:col>41</xdr:col>
      <xdr:colOff>50800</xdr:colOff>
      <xdr:row>95</xdr:row>
      <xdr:rowOff>22695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231045"/>
          <a:ext cx="88900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75195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15024</xdr:rowOff>
    </xdr:from>
    <xdr:to>
      <xdr:col>55</xdr:col>
      <xdr:colOff>50800</xdr:colOff>
      <xdr:row>95</xdr:row>
      <xdr:rowOff>116624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37901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5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111913</xdr:rowOff>
    </xdr:from>
    <xdr:to>
      <xdr:col>50</xdr:col>
      <xdr:colOff>165100</xdr:colOff>
      <xdr:row>97</xdr:row>
      <xdr:rowOff>42063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5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33190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6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102882</xdr:rowOff>
    </xdr:from>
    <xdr:to>
      <xdr:col>46</xdr:col>
      <xdr:colOff>38100</xdr:colOff>
      <xdr:row>97</xdr:row>
      <xdr:rowOff>33032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24159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143345</xdr:rowOff>
    </xdr:from>
    <xdr:to>
      <xdr:col>41</xdr:col>
      <xdr:colOff>101600</xdr:colOff>
      <xdr:row>95</xdr:row>
      <xdr:rowOff>73495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2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90022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03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63945</xdr:rowOff>
    </xdr:from>
    <xdr:to>
      <xdr:col>36</xdr:col>
      <xdr:colOff>165100</xdr:colOff>
      <xdr:row>94</xdr:row>
      <xdr:rowOff>165545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1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10622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59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131836</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131836</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646936"/>
          <a:ext cx="8890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133665</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48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81036</xdr:rowOff>
    </xdr:from>
    <xdr:to>
      <xdr:col>76</xdr:col>
      <xdr:colOff>165100</xdr:colOff>
      <xdr:row>39</xdr:row>
      <xdr:rowOff>11186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5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2313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68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82865</xdr:rowOff>
    </xdr:from>
    <xdr:to>
      <xdr:col>67</xdr:col>
      <xdr:colOff>101600</xdr:colOff>
      <xdr:row>39</xdr:row>
      <xdr:rowOff>13015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4142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690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86534</xdr:rowOff>
    </xdr:from>
    <xdr:to>
      <xdr:col>85</xdr:col>
      <xdr:colOff>127000</xdr:colOff>
      <xdr:row>75</xdr:row>
      <xdr:rowOff>111239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45284"/>
          <a:ext cx="8382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111239</xdr:rowOff>
    </xdr:from>
    <xdr:to>
      <xdr:col>81</xdr:col>
      <xdr:colOff>50800</xdr:colOff>
      <xdr:row>75</xdr:row>
      <xdr:rowOff>129282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969989"/>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129282</xdr:rowOff>
    </xdr:from>
    <xdr:to>
      <xdr:col>76</xdr:col>
      <xdr:colOff>114300</xdr:colOff>
      <xdr:row>76</xdr:row>
      <xdr:rowOff>26657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88032"/>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143178</xdr:rowOff>
    </xdr:from>
    <xdr:to>
      <xdr:col>71</xdr:col>
      <xdr:colOff>177800</xdr:colOff>
      <xdr:row>76</xdr:row>
      <xdr:rowOff>26657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01928"/>
          <a:ext cx="889000" cy="5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35734</xdr:rowOff>
    </xdr:from>
    <xdr:to>
      <xdr:col>85</xdr:col>
      <xdr:colOff>177800</xdr:colOff>
      <xdr:row>75</xdr:row>
      <xdr:rowOff>137334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9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58611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4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60439</xdr:rowOff>
    </xdr:from>
    <xdr:to>
      <xdr:col>81</xdr:col>
      <xdr:colOff>101600</xdr:colOff>
      <xdr:row>75</xdr:row>
      <xdr:rowOff>162040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91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7116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78482</xdr:rowOff>
    </xdr:from>
    <xdr:to>
      <xdr:col>76</xdr:col>
      <xdr:colOff>165100</xdr:colOff>
      <xdr:row>76</xdr:row>
      <xdr:rowOff>8632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25159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1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147307</xdr:rowOff>
    </xdr:from>
    <xdr:to>
      <xdr:col>72</xdr:col>
      <xdr:colOff>38100</xdr:colOff>
      <xdr:row>76</xdr:row>
      <xdr:rowOff>77457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93984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8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92378</xdr:rowOff>
    </xdr:from>
    <xdr:to>
      <xdr:col>67</xdr:col>
      <xdr:colOff>101600</xdr:colOff>
      <xdr:row>76</xdr:row>
      <xdr:rowOff>22529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511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39055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33432</xdr:rowOff>
    </xdr:from>
    <xdr:to>
      <xdr:col>85</xdr:col>
      <xdr:colOff>127000</xdr:colOff>
      <xdr:row>99</xdr:row>
      <xdr:rowOff>37912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7006982"/>
          <a:ext cx="8382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37912</xdr:rowOff>
    </xdr:from>
    <xdr:to>
      <xdr:col>81</xdr:col>
      <xdr:colOff>50800</xdr:colOff>
      <xdr:row>99</xdr:row>
      <xdr:rowOff>37912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70114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37912</xdr:rowOff>
    </xdr:from>
    <xdr:to>
      <xdr:col>76</xdr:col>
      <xdr:colOff>114300</xdr:colOff>
      <xdr:row>99</xdr:row>
      <xdr:rowOff>37942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701146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37912</xdr:rowOff>
    </xdr:from>
    <xdr:to>
      <xdr:col>71</xdr:col>
      <xdr:colOff>177800</xdr:colOff>
      <xdr:row>99</xdr:row>
      <xdr:rowOff>37942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7011462"/>
          <a:ext cx="8890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154082</xdr:rowOff>
    </xdr:from>
    <xdr:to>
      <xdr:col>85</xdr:col>
      <xdr:colOff>177800</xdr:colOff>
      <xdr:row>99</xdr:row>
      <xdr:rowOff>84232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69009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7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158562</xdr:rowOff>
    </xdr:from>
    <xdr:to>
      <xdr:col>81</xdr:col>
      <xdr:colOff>101600</xdr:colOff>
      <xdr:row>99</xdr:row>
      <xdr:rowOff>88712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79839</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2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158562</xdr:rowOff>
    </xdr:from>
    <xdr:to>
      <xdr:col>76</xdr:col>
      <xdr:colOff>165100</xdr:colOff>
      <xdr:row>99</xdr:row>
      <xdr:rowOff>88712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79839</xdr:rowOff>
    </xdr:from>
    <xdr:ext cx="378565"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3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158592</xdr:rowOff>
    </xdr:from>
    <xdr:to>
      <xdr:col>72</xdr:col>
      <xdr:colOff>38100</xdr:colOff>
      <xdr:row>99</xdr:row>
      <xdr:rowOff>88742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6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79869</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4017" y="1705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158562</xdr:rowOff>
    </xdr:from>
    <xdr:to>
      <xdr:col>67</xdr:col>
      <xdr:colOff>101600</xdr:colOff>
      <xdr:row>99</xdr:row>
      <xdr:rowOff>88712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79839</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7053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70777</xdr:rowOff>
    </xdr:from>
    <xdr:to>
      <xdr:col>116</xdr:col>
      <xdr:colOff>63500</xdr:colOff>
      <xdr:row>57</xdr:row>
      <xdr:rowOff>71577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84342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68662</xdr:rowOff>
    </xdr:from>
    <xdr:to>
      <xdr:col>111</xdr:col>
      <xdr:colOff>177800</xdr:colOff>
      <xdr:row>57</xdr:row>
      <xdr:rowOff>71577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41312"/>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66605</xdr:rowOff>
    </xdr:from>
    <xdr:to>
      <xdr:col>107</xdr:col>
      <xdr:colOff>50800</xdr:colOff>
      <xdr:row>57</xdr:row>
      <xdr:rowOff>68662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83925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66605</xdr:rowOff>
    </xdr:from>
    <xdr:to>
      <xdr:col>102</xdr:col>
      <xdr:colOff>114300</xdr:colOff>
      <xdr:row>57</xdr:row>
      <xdr:rowOff>67805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839255"/>
          <a:ext cx="889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19977</xdr:rowOff>
    </xdr:from>
    <xdr:to>
      <xdr:col>116</xdr:col>
      <xdr:colOff>114300</xdr:colOff>
      <xdr:row>57</xdr:row>
      <xdr:rowOff>121577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7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143165</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7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20777</xdr:rowOff>
    </xdr:from>
    <xdr:to>
      <xdr:col>112</xdr:col>
      <xdr:colOff>38100</xdr:colOff>
      <xdr:row>57</xdr:row>
      <xdr:rowOff>122377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7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138904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956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17862</xdr:rowOff>
    </xdr:from>
    <xdr:to>
      <xdr:col>107</xdr:col>
      <xdr:colOff>101600</xdr:colOff>
      <xdr:row>57</xdr:row>
      <xdr:rowOff>119462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7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110589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8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15805</xdr:rowOff>
    </xdr:from>
    <xdr:to>
      <xdr:col>102</xdr:col>
      <xdr:colOff>165100</xdr:colOff>
      <xdr:row>57</xdr:row>
      <xdr:rowOff>117405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7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108532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988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17005</xdr:rowOff>
    </xdr:from>
    <xdr:to>
      <xdr:col>98</xdr:col>
      <xdr:colOff>38100</xdr:colOff>
      <xdr:row>57</xdr:row>
      <xdr:rowOff>118605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109732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988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120669</xdr:rowOff>
    </xdr:from>
    <xdr:to>
      <xdr:col>116</xdr:col>
      <xdr:colOff>63500</xdr:colOff>
      <xdr:row>74</xdr:row>
      <xdr:rowOff>138233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07969"/>
          <a:ext cx="8382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138233</xdr:rowOff>
    </xdr:from>
    <xdr:to>
      <xdr:col>111</xdr:col>
      <xdr:colOff>177800</xdr:colOff>
      <xdr:row>75</xdr:row>
      <xdr:rowOff>50241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25533"/>
          <a:ext cx="889000" cy="8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17266</xdr:rowOff>
    </xdr:from>
    <xdr:to>
      <xdr:col>107</xdr:col>
      <xdr:colOff>50800</xdr:colOff>
      <xdr:row>75</xdr:row>
      <xdr:rowOff>50241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876016"/>
          <a:ext cx="8890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17266</xdr:rowOff>
    </xdr:from>
    <xdr:to>
      <xdr:col>102</xdr:col>
      <xdr:colOff>114300</xdr:colOff>
      <xdr:row>75</xdr:row>
      <xdr:rowOff>78149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76016"/>
          <a:ext cx="889000" cy="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69869</xdr:rowOff>
    </xdr:from>
    <xdr:to>
      <xdr:col>116</xdr:col>
      <xdr:colOff>114300</xdr:colOff>
      <xdr:row>75</xdr:row>
      <xdr:rowOff>19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92746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87433</xdr:rowOff>
    </xdr:from>
    <xdr:to>
      <xdr:col>112</xdr:col>
      <xdr:colOff>38100</xdr:colOff>
      <xdr:row>75</xdr:row>
      <xdr:rowOff>17583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34110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170891</xdr:rowOff>
    </xdr:from>
    <xdr:to>
      <xdr:col>107</xdr:col>
      <xdr:colOff>101600</xdr:colOff>
      <xdr:row>75</xdr:row>
      <xdr:rowOff>101041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5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117568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137916</xdr:rowOff>
    </xdr:from>
    <xdr:to>
      <xdr:col>102</xdr:col>
      <xdr:colOff>165100</xdr:colOff>
      <xdr:row>75</xdr:row>
      <xdr:rowOff>68066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2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84593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27349</xdr:rowOff>
    </xdr:from>
    <xdr:to>
      <xdr:col>98</xdr:col>
      <xdr:colOff>38100</xdr:colOff>
      <xdr:row>75</xdr:row>
      <xdr:rowOff>128949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8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145476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526,296</a:t>
          </a:r>
          <a:r>
            <a:rPr kumimoji="1" lang="ja-JP" altLang="en-US" sz="1300">
              <a:latin typeface="ＭＳ Ｐゴシック" panose="020B0600070205080204" pitchFamily="50" charset="-128"/>
              <a:ea typeface="ＭＳ Ｐゴシック" panose="020B0600070205080204" pitchFamily="50" charset="-128"/>
            </a:rPr>
            <a:t>円となっており、前年度より</a:t>
          </a:r>
          <a:r>
            <a:rPr kumimoji="1" lang="en-US" altLang="ja-JP" sz="1300">
              <a:latin typeface="ＭＳ Ｐゴシック" panose="020B0600070205080204" pitchFamily="50" charset="-128"/>
              <a:ea typeface="ＭＳ Ｐゴシック" panose="020B0600070205080204" pitchFamily="50" charset="-128"/>
            </a:rPr>
            <a:t>147,518</a:t>
          </a:r>
          <a:r>
            <a:rPr kumimoji="1" lang="ja-JP" altLang="en-US" sz="1300">
              <a:latin typeface="ＭＳ Ｐゴシック" panose="020B0600070205080204" pitchFamily="50" charset="-128"/>
              <a:ea typeface="ＭＳ Ｐゴシック" panose="020B0600070205080204" pitchFamily="50" charset="-128"/>
            </a:rPr>
            <a:t>円増加している。増加の理由としては、特別定額給付金事業などコロナ対策を行ったことによる補助費等の増加と現在庁舎建設事業を施行中であることによる普通建設事業費の増加があげられる。</a:t>
          </a:r>
        </a:p>
        <a:p>
          <a:r>
            <a:rPr kumimoji="1" lang="ja-JP" altLang="en-US" sz="1300">
              <a:latin typeface="ＭＳ Ｐゴシック" panose="020B0600070205080204" pitchFamily="50" charset="-128"/>
              <a:ea typeface="ＭＳ Ｐゴシック" panose="020B0600070205080204" pitchFamily="50" charset="-128"/>
            </a:rPr>
            <a:t>　多くの経費において類似団体平均を下回っているが、人件費、扶助費、普通建設事業費、公債費、繰出金において類似団体平均を上回った。</a:t>
          </a:r>
        </a:p>
        <a:p>
          <a:r>
            <a:rPr kumimoji="1" lang="ja-JP" altLang="en-US" sz="1300">
              <a:latin typeface="ＭＳ Ｐゴシック" panose="020B0600070205080204" pitchFamily="50" charset="-128"/>
              <a:ea typeface="ＭＳ Ｐゴシック" panose="020B0600070205080204" pitchFamily="50" charset="-128"/>
            </a:rPr>
            <a:t>　特に繰出金は、類似団体平均よりも高い水準で推移しており、その差は毎年大きくなってきている。令和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年度は前年度よりも</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円増加し、類似団体よりも</a:t>
          </a:r>
          <a:r>
            <a:rPr kumimoji="1" lang="en-US" altLang="ja-JP" sz="1300">
              <a:latin typeface="ＭＳ Ｐゴシック" panose="020B0600070205080204" pitchFamily="50" charset="-128"/>
              <a:ea typeface="ＭＳ Ｐゴシック" panose="020B0600070205080204" pitchFamily="50" charset="-128"/>
            </a:rPr>
            <a:t>22,407</a:t>
          </a:r>
          <a:r>
            <a:rPr kumimoji="1" lang="ja-JP" altLang="en-US" sz="1300">
              <a:latin typeface="ＭＳ Ｐゴシック" panose="020B0600070205080204" pitchFamily="50" charset="-128"/>
              <a:ea typeface="ＭＳ Ｐゴシック" panose="020B0600070205080204" pitchFamily="50" charset="-128"/>
            </a:rPr>
            <a:t>円高くなっている。中でも公共下水道会計については、基準外繰出も行われており、できる限り基準内の繰出にとどめられるよう、経費削減等による歳出抑制に加え、料金等の見直しによる歳入確保等、特別会計における独立採算の原則に立ち返った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169418</xdr:rowOff>
    </xdr:from>
    <xdr:to>
      <xdr:col>24</xdr:col>
      <xdr:colOff>63500</xdr:colOff>
      <xdr:row>33</xdr:row>
      <xdr:rowOff>33782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55818"/>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169418</xdr:rowOff>
    </xdr:from>
    <xdr:to>
      <xdr:col>19</xdr:col>
      <xdr:colOff>177800</xdr:colOff>
      <xdr:row>33</xdr:row>
      <xdr:rowOff>108077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55818"/>
          <a:ext cx="8890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108077</xdr:rowOff>
    </xdr:from>
    <xdr:to>
      <xdr:col>15</xdr:col>
      <xdr:colOff>50800</xdr:colOff>
      <xdr:row>33</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659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51308</xdr:rowOff>
    </xdr:from>
    <xdr:to>
      <xdr:col>10</xdr:col>
      <xdr:colOff>114300</xdr:colOff>
      <xdr:row>33</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09158"/>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154432</xdr:rowOff>
    </xdr:from>
    <xdr:to>
      <xdr:col>24</xdr:col>
      <xdr:colOff>114300</xdr:colOff>
      <xdr:row>33</xdr:row>
      <xdr:rowOff>84582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5859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9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118618</xdr:rowOff>
    </xdr:from>
    <xdr:to>
      <xdr:col>20</xdr:col>
      <xdr:colOff>38100</xdr:colOff>
      <xdr:row>33</xdr:row>
      <xdr:rowOff>48768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65295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57277</xdr:rowOff>
    </xdr:from>
    <xdr:to>
      <xdr:col>15</xdr:col>
      <xdr:colOff>101600</xdr:colOff>
      <xdr:row>33</xdr:row>
      <xdr:rowOff>158877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1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9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80137</xdr:rowOff>
    </xdr:from>
    <xdr:to>
      <xdr:col>10</xdr:col>
      <xdr:colOff>165100</xdr:colOff>
      <xdr:row>34</xdr:row>
      <xdr:rowOff>10287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26814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508</xdr:rowOff>
    </xdr:from>
    <xdr:to>
      <xdr:col>6</xdr:col>
      <xdr:colOff>38100</xdr:colOff>
      <xdr:row>33</xdr:row>
      <xdr:rowOff>102108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118635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3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63360</xdr:rowOff>
    </xdr:from>
    <xdr:to>
      <xdr:col>24</xdr:col>
      <xdr:colOff>63500</xdr:colOff>
      <xdr:row>58</xdr:row>
      <xdr:rowOff>101853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664560"/>
          <a:ext cx="838200" cy="38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101853</xdr:rowOff>
    </xdr:from>
    <xdr:to>
      <xdr:col>19</xdr:col>
      <xdr:colOff>177800</xdr:colOff>
      <xdr:row>58</xdr:row>
      <xdr:rowOff>110994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45953"/>
          <a:ext cx="8890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109936</xdr:rowOff>
    </xdr:from>
    <xdr:to>
      <xdr:col>15</xdr:col>
      <xdr:colOff>50800</xdr:colOff>
      <xdr:row>58</xdr:row>
      <xdr:rowOff>110994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4036"/>
          <a:ext cx="889000" cy="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109936</xdr:rowOff>
    </xdr:from>
    <xdr:to>
      <xdr:col>10</xdr:col>
      <xdr:colOff>114300</xdr:colOff>
      <xdr:row>58</xdr:row>
      <xdr:rowOff>120531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4036"/>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12560</xdr:rowOff>
    </xdr:from>
    <xdr:to>
      <xdr:col>24</xdr:col>
      <xdr:colOff>114300</xdr:colOff>
      <xdr:row>56</xdr:row>
      <xdr:rowOff>114160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143387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0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51053</xdr:rowOff>
    </xdr:from>
    <xdr:to>
      <xdr:col>20</xdr:col>
      <xdr:colOff>38100</xdr:colOff>
      <xdr:row>58</xdr:row>
      <xdr:rowOff>152653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143780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8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60194</xdr:rowOff>
    </xdr:from>
    <xdr:to>
      <xdr:col>15</xdr:col>
      <xdr:colOff>101600</xdr:colOff>
      <xdr:row>58</xdr:row>
      <xdr:rowOff>161794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152921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59136</xdr:rowOff>
    </xdr:from>
    <xdr:to>
      <xdr:col>10</xdr:col>
      <xdr:colOff>165100</xdr:colOff>
      <xdr:row>58</xdr:row>
      <xdr:rowOff>160736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151863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9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69731</xdr:rowOff>
    </xdr:from>
    <xdr:to>
      <xdr:col>6</xdr:col>
      <xdr:colOff>38100</xdr:colOff>
      <xdr:row>58</xdr:row>
      <xdr:rowOff>171331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162458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133724</xdr:rowOff>
    </xdr:from>
    <xdr:to>
      <xdr:col>24</xdr:col>
      <xdr:colOff>63500</xdr:colOff>
      <xdr:row>77</xdr:row>
      <xdr:rowOff>67300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63924"/>
          <a:ext cx="8382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49730</xdr:rowOff>
    </xdr:from>
    <xdr:to>
      <xdr:col>19</xdr:col>
      <xdr:colOff>177800</xdr:colOff>
      <xdr:row>77</xdr:row>
      <xdr:rowOff>67300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251380"/>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49730</xdr:rowOff>
    </xdr:from>
    <xdr:to>
      <xdr:col>15</xdr:col>
      <xdr:colOff>50800</xdr:colOff>
      <xdr:row>77</xdr:row>
      <xdr:rowOff>81065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251380"/>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81065</xdr:rowOff>
    </xdr:from>
    <xdr:to>
      <xdr:col>10</xdr:col>
      <xdr:colOff>114300</xdr:colOff>
      <xdr:row>77</xdr:row>
      <xdr:rowOff>142345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82715"/>
          <a:ext cx="889000" cy="6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82924</xdr:rowOff>
    </xdr:from>
    <xdr:to>
      <xdr:col>24</xdr:col>
      <xdr:colOff>114300</xdr:colOff>
      <xdr:row>77</xdr:row>
      <xdr:rowOff>13074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61351</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16500</xdr:rowOff>
    </xdr:from>
    <xdr:to>
      <xdr:col>20</xdr:col>
      <xdr:colOff>38100</xdr:colOff>
      <xdr:row>77</xdr:row>
      <xdr:rowOff>118100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109227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170380</xdr:rowOff>
    </xdr:from>
    <xdr:to>
      <xdr:col>15</xdr:col>
      <xdr:colOff>101600</xdr:colOff>
      <xdr:row>77</xdr:row>
      <xdr:rowOff>100530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91657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29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30265</xdr:rowOff>
    </xdr:from>
    <xdr:to>
      <xdr:col>10</xdr:col>
      <xdr:colOff>165100</xdr:colOff>
      <xdr:row>77</xdr:row>
      <xdr:rowOff>131865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2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122992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32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91545</xdr:rowOff>
    </xdr:from>
    <xdr:to>
      <xdr:col>6</xdr:col>
      <xdr:colOff>38100</xdr:colOff>
      <xdr:row>78</xdr:row>
      <xdr:rowOff>21695</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12822</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38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104724</xdr:rowOff>
    </xdr:from>
    <xdr:to>
      <xdr:col>24</xdr:col>
      <xdr:colOff>63500</xdr:colOff>
      <xdr:row>97</xdr:row>
      <xdr:rowOff>137052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35374"/>
          <a:ext cx="838200" cy="3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129623</xdr:rowOff>
    </xdr:from>
    <xdr:to>
      <xdr:col>19</xdr:col>
      <xdr:colOff>177800</xdr:colOff>
      <xdr:row>97</xdr:row>
      <xdr:rowOff>137052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76027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129623</xdr:rowOff>
    </xdr:from>
    <xdr:to>
      <xdr:col>15</xdr:col>
      <xdr:colOff>50800</xdr:colOff>
      <xdr:row>98</xdr:row>
      <xdr:rowOff>64185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760273"/>
          <a:ext cx="889000" cy="10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64185</xdr:rowOff>
    </xdr:from>
    <xdr:to>
      <xdr:col>10</xdr:col>
      <xdr:colOff>114300</xdr:colOff>
      <xdr:row>98</xdr:row>
      <xdr:rowOff>89027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66285"/>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53924</xdr:rowOff>
    </xdr:from>
    <xdr:to>
      <xdr:col>24</xdr:col>
      <xdr:colOff>114300</xdr:colOff>
      <xdr:row>97</xdr:row>
      <xdr:rowOff>155524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32351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6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86252</xdr:rowOff>
    </xdr:from>
    <xdr:to>
      <xdr:col>20</xdr:col>
      <xdr:colOff>38100</xdr:colOff>
      <xdr:row>98</xdr:row>
      <xdr:rowOff>16402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7529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78823</xdr:rowOff>
    </xdr:from>
    <xdr:to>
      <xdr:col>15</xdr:col>
      <xdr:colOff>101600</xdr:colOff>
      <xdr:row>98</xdr:row>
      <xdr:rowOff>8973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13385</xdr:rowOff>
    </xdr:from>
    <xdr:to>
      <xdr:col>10</xdr:col>
      <xdr:colOff>165100</xdr:colOff>
      <xdr:row>98</xdr:row>
      <xdr:rowOff>114985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106112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38227</xdr:rowOff>
    </xdr:from>
    <xdr:to>
      <xdr:col>6</xdr:col>
      <xdr:colOff>38100</xdr:colOff>
      <xdr:row>98</xdr:row>
      <xdr:rowOff>139827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4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130954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75311</xdr:rowOff>
    </xdr:from>
    <xdr:to>
      <xdr:col>55</xdr:col>
      <xdr:colOff>0</xdr:colOff>
      <xdr:row>37</xdr:row>
      <xdr:rowOff>84455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18961"/>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84455</xdr:rowOff>
    </xdr:from>
    <xdr:to>
      <xdr:col>50</xdr:col>
      <xdr:colOff>114300</xdr:colOff>
      <xdr:row>37</xdr:row>
      <xdr:rowOff>85217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42810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65405</xdr:rowOff>
    </xdr:from>
    <xdr:to>
      <xdr:col>45</xdr:col>
      <xdr:colOff>177800</xdr:colOff>
      <xdr:row>37</xdr:row>
      <xdr:rowOff>85217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40905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65405</xdr:rowOff>
    </xdr:from>
    <xdr:to>
      <xdr:col>41</xdr:col>
      <xdr:colOff>50800</xdr:colOff>
      <xdr:row>37</xdr:row>
      <xdr:rowOff>93218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409055"/>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24511</xdr:rowOff>
    </xdr:from>
    <xdr:to>
      <xdr:col>55</xdr:col>
      <xdr:colOff>50800</xdr:colOff>
      <xdr:row>37</xdr:row>
      <xdr:rowOff>126111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47388</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21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33655</xdr:rowOff>
    </xdr:from>
    <xdr:to>
      <xdr:col>50</xdr:col>
      <xdr:colOff>165100</xdr:colOff>
      <xdr:row>37</xdr:row>
      <xdr:rowOff>135255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34417</xdr:rowOff>
    </xdr:from>
    <xdr:to>
      <xdr:col>46</xdr:col>
      <xdr:colOff>38100</xdr:colOff>
      <xdr:row>37</xdr:row>
      <xdr:rowOff>136017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152544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153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xdr:rowOff>
    </xdr:from>
    <xdr:to>
      <xdr:col>41</xdr:col>
      <xdr:colOff>101600</xdr:colOff>
      <xdr:row>37</xdr:row>
      <xdr:rowOff>116205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132732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3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42418</xdr:rowOff>
    </xdr:from>
    <xdr:to>
      <xdr:col>36</xdr:col>
      <xdr:colOff>165100</xdr:colOff>
      <xdr:row>37</xdr:row>
      <xdr:rowOff>144018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135145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47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17673</xdr:rowOff>
    </xdr:from>
    <xdr:to>
      <xdr:col>55</xdr:col>
      <xdr:colOff>0</xdr:colOff>
      <xdr:row>57</xdr:row>
      <xdr:rowOff>29332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90323"/>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79979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0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29332</xdr:rowOff>
    </xdr:from>
    <xdr:to>
      <xdr:col>50</xdr:col>
      <xdr:colOff>114300</xdr:colOff>
      <xdr:row>57</xdr:row>
      <xdr:rowOff>46294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01982"/>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46294</xdr:rowOff>
    </xdr:from>
    <xdr:to>
      <xdr:col>45</xdr:col>
      <xdr:colOff>177800</xdr:colOff>
      <xdr:row>57</xdr:row>
      <xdr:rowOff>48192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18944"/>
          <a:ext cx="889000" cy="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48192</xdr:rowOff>
    </xdr:from>
    <xdr:to>
      <xdr:col>41</xdr:col>
      <xdr:colOff>50800</xdr:colOff>
      <xdr:row>57</xdr:row>
      <xdr:rowOff>105318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20842"/>
          <a:ext cx="8890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138323</xdr:rowOff>
    </xdr:from>
    <xdr:to>
      <xdr:col>55</xdr:col>
      <xdr:colOff>50800</xdr:colOff>
      <xdr:row>57</xdr:row>
      <xdr:rowOff>68473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116750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1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149982</xdr:rowOff>
    </xdr:from>
    <xdr:to>
      <xdr:col>50</xdr:col>
      <xdr:colOff>165100</xdr:colOff>
      <xdr:row>57</xdr:row>
      <xdr:rowOff>80132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5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71259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166944</xdr:rowOff>
    </xdr:from>
    <xdr:to>
      <xdr:col>46</xdr:col>
      <xdr:colOff>38100</xdr:colOff>
      <xdr:row>57</xdr:row>
      <xdr:rowOff>97094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88221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168842</xdr:rowOff>
    </xdr:from>
    <xdr:to>
      <xdr:col>41</xdr:col>
      <xdr:colOff>101600</xdr:colOff>
      <xdr:row>57</xdr:row>
      <xdr:rowOff>98992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7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86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54518</xdr:rowOff>
    </xdr:from>
    <xdr:to>
      <xdr:col>36</xdr:col>
      <xdr:colOff>165100</xdr:colOff>
      <xdr:row>57</xdr:row>
      <xdr:rowOff>156118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2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147245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1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169287</xdr:rowOff>
    </xdr:from>
    <xdr:to>
      <xdr:col>55</xdr:col>
      <xdr:colOff>0</xdr:colOff>
      <xdr:row>78</xdr:row>
      <xdr:rowOff>109525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70937"/>
          <a:ext cx="838200" cy="11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109525</xdr:rowOff>
    </xdr:from>
    <xdr:to>
      <xdr:col>50</xdr:col>
      <xdr:colOff>114300</xdr:colOff>
      <xdr:row>78</xdr:row>
      <xdr:rowOff>158934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82625"/>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158934</xdr:rowOff>
    </xdr:from>
    <xdr:to>
      <xdr:col>45</xdr:col>
      <xdr:colOff>177800</xdr:colOff>
      <xdr:row>78</xdr:row>
      <xdr:rowOff>163736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32034"/>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135031</xdr:rowOff>
    </xdr:from>
    <xdr:to>
      <xdr:col>41</xdr:col>
      <xdr:colOff>50800</xdr:colOff>
      <xdr:row>78</xdr:row>
      <xdr:rowOff>163736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508131"/>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118487</xdr:rowOff>
    </xdr:from>
    <xdr:to>
      <xdr:col>55</xdr:col>
      <xdr:colOff>50800</xdr:colOff>
      <xdr:row>78</xdr:row>
      <xdr:rowOff>48637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2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96914</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9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58725</xdr:rowOff>
    </xdr:from>
    <xdr:to>
      <xdr:col>50</xdr:col>
      <xdr:colOff>165100</xdr:colOff>
      <xdr:row>78</xdr:row>
      <xdr:rowOff>160325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151452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2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108134</xdr:rowOff>
    </xdr:from>
    <xdr:to>
      <xdr:col>46</xdr:col>
      <xdr:colOff>38100</xdr:colOff>
      <xdr:row>79</xdr:row>
      <xdr:rowOff>38284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29411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7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112936</xdr:rowOff>
    </xdr:from>
    <xdr:to>
      <xdr:col>41</xdr:col>
      <xdr:colOff>101600</xdr:colOff>
      <xdr:row>79</xdr:row>
      <xdr:rowOff>43086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34213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84231</xdr:rowOff>
    </xdr:from>
    <xdr:to>
      <xdr:col>36</xdr:col>
      <xdr:colOff>165100</xdr:colOff>
      <xdr:row>79</xdr:row>
      <xdr:rowOff>14381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5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5508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5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153836</xdr:rowOff>
    </xdr:from>
    <xdr:to>
      <xdr:col>55</xdr:col>
      <xdr:colOff>0</xdr:colOff>
      <xdr:row>95</xdr:row>
      <xdr:rowOff>123355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70136"/>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123355</xdr:rowOff>
    </xdr:from>
    <xdr:to>
      <xdr:col>50</xdr:col>
      <xdr:colOff>114300</xdr:colOff>
      <xdr:row>96</xdr:row>
      <xdr:rowOff>144862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411105"/>
          <a:ext cx="889000" cy="19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38736</xdr:rowOff>
    </xdr:from>
    <xdr:to>
      <xdr:col>45</xdr:col>
      <xdr:colOff>177800</xdr:colOff>
      <xdr:row>96</xdr:row>
      <xdr:rowOff>144862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5983586"/>
          <a:ext cx="889000" cy="6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38736</xdr:rowOff>
    </xdr:from>
    <xdr:to>
      <xdr:col>41</xdr:col>
      <xdr:colOff>50800</xdr:colOff>
      <xdr:row>96</xdr:row>
      <xdr:rowOff>31535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5983586"/>
          <a:ext cx="889000" cy="5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103036</xdr:rowOff>
    </xdr:from>
    <xdr:to>
      <xdr:col>55</xdr:col>
      <xdr:colOff>50800</xdr:colOff>
      <xdr:row>95</xdr:row>
      <xdr:rowOff>33186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125913</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72555</xdr:rowOff>
    </xdr:from>
    <xdr:to>
      <xdr:col>50</xdr:col>
      <xdr:colOff>165100</xdr:colOff>
      <xdr:row>96</xdr:row>
      <xdr:rowOff>2705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19232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94062</xdr:rowOff>
    </xdr:from>
    <xdr:to>
      <xdr:col>46</xdr:col>
      <xdr:colOff>38100</xdr:colOff>
      <xdr:row>97</xdr:row>
      <xdr:rowOff>24212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5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40739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2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159386</xdr:rowOff>
    </xdr:from>
    <xdr:to>
      <xdr:col>41</xdr:col>
      <xdr:colOff>101600</xdr:colOff>
      <xdr:row>93</xdr:row>
      <xdr:rowOff>89536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59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106063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70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152185</xdr:rowOff>
    </xdr:from>
    <xdr:to>
      <xdr:col>36</xdr:col>
      <xdr:colOff>165100</xdr:colOff>
      <xdr:row>96</xdr:row>
      <xdr:rowOff>82335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98862</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128224</xdr:rowOff>
    </xdr:from>
    <xdr:to>
      <xdr:col>85</xdr:col>
      <xdr:colOff>127000</xdr:colOff>
      <xdr:row>37</xdr:row>
      <xdr:rowOff>46020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300424"/>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46020</xdr:rowOff>
    </xdr:from>
    <xdr:to>
      <xdr:col>81</xdr:col>
      <xdr:colOff>50800</xdr:colOff>
      <xdr:row>37</xdr:row>
      <xdr:rowOff>106690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89670"/>
          <a:ext cx="889000" cy="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8026</xdr:rowOff>
    </xdr:from>
    <xdr:to>
      <xdr:col>76</xdr:col>
      <xdr:colOff>114300</xdr:colOff>
      <xdr:row>37</xdr:row>
      <xdr:rowOff>106690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351676"/>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73406</xdr:rowOff>
    </xdr:from>
    <xdr:to>
      <xdr:col>71</xdr:col>
      <xdr:colOff>177800</xdr:colOff>
      <xdr:row>37</xdr:row>
      <xdr:rowOff>8026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245606"/>
          <a:ext cx="889000" cy="10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77424</xdr:rowOff>
    </xdr:from>
    <xdr:to>
      <xdr:col>85</xdr:col>
      <xdr:colOff>177800</xdr:colOff>
      <xdr:row>37</xdr:row>
      <xdr:rowOff>7574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55851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2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166670</xdr:rowOff>
    </xdr:from>
    <xdr:to>
      <xdr:col>81</xdr:col>
      <xdr:colOff>101600</xdr:colOff>
      <xdr:row>37</xdr:row>
      <xdr:rowOff>96820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87947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55890</xdr:rowOff>
    </xdr:from>
    <xdr:to>
      <xdr:col>76</xdr:col>
      <xdr:colOff>165100</xdr:colOff>
      <xdr:row>37</xdr:row>
      <xdr:rowOff>157490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148617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128676</xdr:rowOff>
    </xdr:from>
    <xdr:to>
      <xdr:col>72</xdr:col>
      <xdr:colOff>38100</xdr:colOff>
      <xdr:row>37</xdr:row>
      <xdr:rowOff>58826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49953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22606</xdr:rowOff>
    </xdr:from>
    <xdr:to>
      <xdr:col>67</xdr:col>
      <xdr:colOff>101600</xdr:colOff>
      <xdr:row>36</xdr:row>
      <xdr:rowOff>124206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115333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28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40163</xdr:rowOff>
    </xdr:from>
    <xdr:to>
      <xdr:col>85</xdr:col>
      <xdr:colOff>127000</xdr:colOff>
      <xdr:row>57</xdr:row>
      <xdr:rowOff>18752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41363"/>
          <a:ext cx="838200" cy="15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67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18752</xdr:rowOff>
    </xdr:from>
    <xdr:to>
      <xdr:col>81</xdr:col>
      <xdr:colOff>50800</xdr:colOff>
      <xdr:row>57</xdr:row>
      <xdr:rowOff>54337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91402"/>
          <a:ext cx="8890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132938</xdr:rowOff>
    </xdr:from>
    <xdr:to>
      <xdr:col>76</xdr:col>
      <xdr:colOff>114300</xdr:colOff>
      <xdr:row>57</xdr:row>
      <xdr:rowOff>54337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62688"/>
          <a:ext cx="889000" cy="26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132938</xdr:rowOff>
    </xdr:from>
    <xdr:to>
      <xdr:col>71</xdr:col>
      <xdr:colOff>177800</xdr:colOff>
      <xdr:row>56</xdr:row>
      <xdr:rowOff>28410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62688"/>
          <a:ext cx="889000" cy="6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160813</xdr:rowOff>
    </xdr:from>
    <xdr:to>
      <xdr:col>85</xdr:col>
      <xdr:colOff>177800</xdr:colOff>
      <xdr:row>56</xdr:row>
      <xdr:rowOff>90963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139240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139402</xdr:rowOff>
    </xdr:from>
    <xdr:to>
      <xdr:col>81</xdr:col>
      <xdr:colOff>101600</xdr:colOff>
      <xdr:row>57</xdr:row>
      <xdr:rowOff>69552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4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60679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3537</xdr:rowOff>
    </xdr:from>
    <xdr:to>
      <xdr:col>76</xdr:col>
      <xdr:colOff>165100</xdr:colOff>
      <xdr:row>57</xdr:row>
      <xdr:rowOff>105137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96264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82138</xdr:rowOff>
    </xdr:from>
    <xdr:to>
      <xdr:col>72</xdr:col>
      <xdr:colOff>38100</xdr:colOff>
      <xdr:row>56</xdr:row>
      <xdr:rowOff>12288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5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28815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149060</xdr:rowOff>
    </xdr:from>
    <xdr:to>
      <xdr:col>67</xdr:col>
      <xdr:colOff>101600</xdr:colOff>
      <xdr:row>56</xdr:row>
      <xdr:rowOff>79210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57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70337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6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131837</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131837</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04937"/>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133665</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06765"/>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81037</xdr:rowOff>
    </xdr:from>
    <xdr:to>
      <xdr:col>76</xdr:col>
      <xdr:colOff>165100</xdr:colOff>
      <xdr:row>79</xdr:row>
      <xdr:rowOff>11187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2314</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6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82865</xdr:rowOff>
    </xdr:from>
    <xdr:to>
      <xdr:col>67</xdr:col>
      <xdr:colOff>101600</xdr:colOff>
      <xdr:row>79</xdr:row>
      <xdr:rowOff>13015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4142</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48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86534</xdr:rowOff>
    </xdr:from>
    <xdr:to>
      <xdr:col>85</xdr:col>
      <xdr:colOff>127000</xdr:colOff>
      <xdr:row>95</xdr:row>
      <xdr:rowOff>111240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374284"/>
          <a:ext cx="838200" cy="2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111240</xdr:rowOff>
    </xdr:from>
    <xdr:to>
      <xdr:col>81</xdr:col>
      <xdr:colOff>50800</xdr:colOff>
      <xdr:row>95</xdr:row>
      <xdr:rowOff>129282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8990"/>
          <a:ext cx="889000" cy="1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129282</xdr:rowOff>
    </xdr:from>
    <xdr:to>
      <xdr:col>76</xdr:col>
      <xdr:colOff>114300</xdr:colOff>
      <xdr:row>96</xdr:row>
      <xdr:rowOff>26657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17032"/>
          <a:ext cx="889000" cy="6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143177</xdr:rowOff>
    </xdr:from>
    <xdr:to>
      <xdr:col>71</xdr:col>
      <xdr:colOff>177800</xdr:colOff>
      <xdr:row>96</xdr:row>
      <xdr:rowOff>26657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430927"/>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35734</xdr:rowOff>
    </xdr:from>
    <xdr:to>
      <xdr:col>85</xdr:col>
      <xdr:colOff>177800</xdr:colOff>
      <xdr:row>95</xdr:row>
      <xdr:rowOff>137334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3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58611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7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60440</xdr:rowOff>
    </xdr:from>
    <xdr:to>
      <xdr:col>81</xdr:col>
      <xdr:colOff>101600</xdr:colOff>
      <xdr:row>95</xdr:row>
      <xdr:rowOff>162040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7117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1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78482</xdr:rowOff>
    </xdr:from>
    <xdr:to>
      <xdr:col>76</xdr:col>
      <xdr:colOff>165100</xdr:colOff>
      <xdr:row>96</xdr:row>
      <xdr:rowOff>8632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6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25159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14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147307</xdr:rowOff>
    </xdr:from>
    <xdr:to>
      <xdr:col>72</xdr:col>
      <xdr:colOff>38100</xdr:colOff>
      <xdr:row>96</xdr:row>
      <xdr:rowOff>77457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93984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2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92377</xdr:rowOff>
    </xdr:from>
    <xdr:to>
      <xdr:col>67</xdr:col>
      <xdr:colOff>101600</xdr:colOff>
      <xdr:row>96</xdr:row>
      <xdr:rowOff>22527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39054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15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目的別でみると、議会費、総務費、労働費、土木費、公債費において類似団体平均より高い水準となっている。</a:t>
          </a:r>
        </a:p>
        <a:p>
          <a:r>
            <a:rPr kumimoji="1" lang="ja-JP" altLang="en-US" sz="1300">
              <a:latin typeface="ＭＳ Ｐゴシック" panose="020B0600070205080204" pitchFamily="50" charset="-128"/>
              <a:ea typeface="ＭＳ Ｐゴシック" panose="020B0600070205080204" pitchFamily="50" charset="-128"/>
            </a:rPr>
            <a:t>　前年度より大きく増加したのは総務費で、コロナ対策としての特別定額給付金事業を行ったことや令和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年度にかけて庁舎建設事業を施行中であることから</a:t>
          </a:r>
          <a:r>
            <a:rPr kumimoji="1" lang="en-US" altLang="ja-JP" sz="1300">
              <a:latin typeface="ＭＳ Ｐゴシック" panose="020B0600070205080204" pitchFamily="50" charset="-128"/>
              <a:ea typeface="ＭＳ Ｐゴシック" panose="020B0600070205080204" pitchFamily="50" charset="-128"/>
            </a:rPr>
            <a:t>116,787</a:t>
          </a:r>
          <a:r>
            <a:rPr kumimoji="1" lang="ja-JP" altLang="en-US" sz="1300">
              <a:latin typeface="ＭＳ Ｐゴシック" panose="020B0600070205080204" pitchFamily="50" charset="-128"/>
              <a:ea typeface="ＭＳ Ｐゴシック" panose="020B0600070205080204" pitchFamily="50" charset="-128"/>
            </a:rPr>
            <a:t>円の増額となった。土木費については、令和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年度まで駅周辺整備事業が施行中であることに加え、河川管理費や道路新設拡張事業費に係る普通建設事業費の増加により令和元年度よりも</a:t>
          </a:r>
          <a:r>
            <a:rPr kumimoji="1" lang="en-US" altLang="ja-JP" sz="1300">
              <a:latin typeface="ＭＳ Ｐゴシック" panose="020B0600070205080204" pitchFamily="50" charset="-128"/>
              <a:ea typeface="ＭＳ Ｐゴシック" panose="020B0600070205080204" pitchFamily="50" charset="-128"/>
            </a:rPr>
            <a:t>7,400</a:t>
          </a:r>
          <a:r>
            <a:rPr kumimoji="1" lang="ja-JP" altLang="en-US" sz="1300">
              <a:latin typeface="ＭＳ Ｐゴシック" panose="020B0600070205080204" pitchFamily="50" charset="-128"/>
              <a:ea typeface="ＭＳ Ｐゴシック" panose="020B0600070205080204" pitchFamily="50" charset="-128"/>
            </a:rPr>
            <a:t>円増加し、類似団体平均を</a:t>
          </a:r>
          <a:r>
            <a:rPr kumimoji="1" lang="en-US" altLang="ja-JP" sz="1300">
              <a:latin typeface="ＭＳ Ｐゴシック" panose="020B0600070205080204" pitchFamily="50" charset="-128"/>
              <a:ea typeface="ＭＳ Ｐゴシック" panose="020B0600070205080204" pitchFamily="50" charset="-128"/>
            </a:rPr>
            <a:t>17,576</a:t>
          </a:r>
          <a:r>
            <a:rPr kumimoji="1" lang="ja-JP" altLang="en-US" sz="1300">
              <a:latin typeface="ＭＳ Ｐゴシック" panose="020B0600070205080204" pitchFamily="50" charset="-128"/>
              <a:ea typeface="ＭＳ Ｐゴシック" panose="020B0600070205080204" pitchFamily="50" charset="-128"/>
            </a:rPr>
            <a:t>円と大きく上回った。また、過去に行った事業に係る起債の元金償還が開始されており、今後も公債費の上昇は続くと予想される。令和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普通建設事業費の増大により総務費及び土木費が大きく増加する見込みで、それらにより公債費も将来大きく増加することが予想される。そのため、突発的な普通建設事業については執行事業の取捨選択を行うとともに、経常的なものに対しても上限を設定するなど安全性・緊急性などの観点から計画的に事業を行い平準化することで急激な事業費、ひいては公債費の増加を抑制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毎年実質単年度収支は赤字であり、財政調整基金の取り崩しにより実質収支は黒字となっている。財政調整基金残高については、</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年度以降多額の土地の売払収入があったことなどもあり積立を行い回復してきた。しかし、令和元年度以降、土地の売払終了や人件費・公債費の増加等により基金残高が減少し、令和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年度は前年度から</a:t>
          </a:r>
          <a:r>
            <a:rPr kumimoji="1" lang="en-US" altLang="ja-JP" sz="1300">
              <a:latin typeface="ＭＳ ゴシック" pitchFamily="49" charset="-128"/>
              <a:ea typeface="ＭＳ ゴシック" pitchFamily="49" charset="-128"/>
            </a:rPr>
            <a:t>4.96</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24.61</a:t>
          </a:r>
          <a:r>
            <a:rPr kumimoji="1" lang="ja-JP" altLang="en-US" sz="1300">
              <a:latin typeface="ＭＳ ゴシック" pitchFamily="49" charset="-128"/>
              <a:ea typeface="ＭＳ ゴシック" pitchFamily="49" charset="-128"/>
            </a:rPr>
            <a:t>％となった。令和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年度は、財政調整基金残高の大幅な減少を見込んでおり、今後は適切な財源確保と歳出の精査により慎重な財政運営を行う必要がある。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国民健康保険特別会計・介護保険事業特別会計・公共下水道特別会計・後期高齢者医療特別会計については、一般会計からの繰入を行っていることから、</a:t>
          </a:r>
          <a:r>
            <a:rPr kumimoji="1" lang="en-US" altLang="ja-JP" sz="1400">
              <a:latin typeface="ＭＳ ゴシック" pitchFamily="49" charset="-128"/>
              <a:ea typeface="ＭＳ ゴシック" pitchFamily="49" charset="-128"/>
            </a:rPr>
            <a:t>3.29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％の範囲にとどまっている。</a:t>
          </a:r>
        </a:p>
        <a:p>
          <a:r>
            <a:rPr kumimoji="1" lang="ja-JP" altLang="en-US" sz="1400">
              <a:latin typeface="ＭＳ ゴシック" pitchFamily="49" charset="-128"/>
              <a:ea typeface="ＭＳ ゴシック" pitchFamily="49" charset="-128"/>
            </a:rPr>
            <a:t>　公共下水道特別会計については、企業会計の観点から繰出基準を明確にすることで経営努力を促し基準外繰出の抑制を図っているが、事業の縮減にも限界があり、やむを得ず基準外の繰出を行っている状況である。独立採算の原則に立ち返った健全な運営を行えるよう、引き続き経費削減や料金見直しの検討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ポイント増加している。これは、元利償還金に加え、下水道会計や組合等の地方債の元利償還金に対する繰出金や負担金等が増加したことによるものである。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年度以降、安全対策に係る大型普通建設事業を実施するため多額の起債を行っており、さらに増加すると考えられる。今後は、起債の新規発行の抑制を図り、起債に大きく頼ることのない財政運営に努める。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年度と比較すると</a:t>
          </a:r>
          <a:r>
            <a:rPr kumimoji="1" lang="en-US" altLang="ja-JP" sz="1400">
              <a:latin typeface="ＭＳ ゴシック" pitchFamily="49" charset="-128"/>
              <a:ea typeface="ＭＳ ゴシック" pitchFamily="49" charset="-128"/>
            </a:rPr>
            <a:t>33.2</a:t>
          </a:r>
          <a:r>
            <a:rPr kumimoji="1" lang="ja-JP" altLang="en-US" sz="1400">
              <a:latin typeface="ＭＳ ゴシック" pitchFamily="49" charset="-128"/>
              <a:ea typeface="ＭＳ ゴシック" pitchFamily="49" charset="-128"/>
            </a:rPr>
            <a:t>ポイント上昇しており、依然として高い水準である。</a:t>
          </a:r>
        </a:p>
        <a:p>
          <a:r>
            <a:rPr kumimoji="1" lang="ja-JP" altLang="en-US" sz="1400">
              <a:latin typeface="ＭＳ ゴシック" pitchFamily="49" charset="-128"/>
              <a:ea typeface="ＭＳ ゴシック" pitchFamily="49" charset="-128"/>
            </a:rPr>
            <a:t>　分子の構造を見ると、一般会計に係る地方債の現在高が半分以上を占めているが、令和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年度には多額の地方債を財源として庁舎建設等整備事業を施行中であり、さらなる増加が予想される。</a:t>
          </a:r>
        </a:p>
        <a:p>
          <a:r>
            <a:rPr kumimoji="1" lang="ja-JP" altLang="en-US" sz="1400">
              <a:latin typeface="ＭＳ ゴシック" pitchFamily="49" charset="-128"/>
              <a:ea typeface="ＭＳ ゴシック" pitchFamily="49" charset="-128"/>
            </a:rPr>
            <a:t>　充当可能基金も歳出超過の補てんのため、令和元年度以降減少しており、今後基金の取り崩しによる普通建設事業費の捻出が予想されることからさらなる減少が見込まれる。</a:t>
          </a:r>
        </a:p>
        <a:p>
          <a:r>
            <a:rPr kumimoji="1" lang="ja-JP" altLang="en-US" sz="1400">
              <a:latin typeface="ＭＳ ゴシック" pitchFamily="49" charset="-128"/>
              <a:ea typeface="ＭＳ ゴシック" pitchFamily="49" charset="-128"/>
            </a:rPr>
            <a:t>　このように将来負担比率はさらに大きく上昇する見込みであるため、地方債発行の抑制や基金運用の適正化等、財政の健全化に努める。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新庁舎整備のための「庁舎建設基金」を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百万円積み立てたが、財政調整基金について前年度剰余金の積立額以上の取り崩しとなったこと等により、基金全体としては前年度より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割弱を占めている財政調整基金について、令和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年度には、現在施行中の庁舎建設等整備事業に係る財源不足分を財政調整基金からの取り崩しで対応するため、基金残高が大きく減少することが見込まれる。また、庁舎建設基金についても令和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年度に全額取り崩しを行うこととしているため、基金残高合計は大きく減少する見込みである。庁舎建設等整備事業が完了する令和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年度以降は、普通建設事業の削減など歳出の削減を図ることで基金残高の回復に努める。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学校教育施設等整備事業基金　：学校教育施設等の整備に要する経費の財源に充てる。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年度に実施している新庁舎整備事業の財源とするため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新健やか子ども基金　　　　　：中長期的な視点で計画的に行う創意工夫を凝らした少子化対策、母子保健及び子育て支援事業の実施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のため、新健やか子ども基金を設置した。令和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：庁舎建設事業が終了する令和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年程度で残高が無くなる見込みである。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百万円を取り崩したことから、本年度の財政調整基金残高は利息分を含め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百万円）を目安としている。また、当町では財政調整基金の組替運用を毎年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しかし、大型事業の実施により令和元年度以降数年にわたっては残高の激減が見込まれる。大型事業が完了する令和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年度以降は、大型事業は控え歳出の削減を図ることで基金残高の回復に努める。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減債基金は、預金利息以外の積立を行っていないため、残高はほぼ変動していない。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膨らまないようにしていたため減債基金を使うことがなかったが、今後の大型事業の規模・時期によっては、減債基金の必要残高水準を算出する必要が生じると考えている。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年度は、普通交付税の臨時財政対策債償還基金費分について減債基金への積み立てを行う予定であるため、基金残高の増額を見込む。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88AA8F4-C927-42BC-9597-A88BDDCA0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451A631-179C-45A3-A799-329B59C6D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E669F92-3506-433D-9302-FD8A9AE1D2B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658AB34-535F-4FFC-B8A8-90B1CB064B6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77C399C-DA54-4157-9265-CF085565077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B0FFCE1-B8C3-466D-8958-5605470BDAB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5C034AC-619F-4258-87AA-C58B14ABDF6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66512B4-57B1-45C8-AF36-B8AEC453BFD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46EF399-FCC3-4A00-B853-338F73FEB6E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E3E5F82-12B0-4ED0-8440-923E54A34B8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5C6D87C-3B0B-4688-9D71-C8B9CDF58CC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B7761EF-8751-4654-97A8-DD2E6FAC2CB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90186CC-241F-422C-9906-B3598845731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5E47CF7-CC7F-46C9-8EE2-2678C10CF60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97FB720-9040-48AE-9FBD-7AA1B9AD3BA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34163D7-0AF4-48E6-AF1B-35173E9A4CB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465614B-EFDB-424B-AB54-7A5DECEC8F1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BCB91D1-7310-470F-9AFC-1A2F00E0BDB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03A7008-A79C-45C0-A817-0037A2B9972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D28C82F-224C-47CA-912F-0B7ADBE5CB7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60B48DE-9F94-47BD-9482-2F9A0F3E3D99}"/>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4D1AA75-39E1-412A-820A-D5CD2DB423E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6A5530E-FE16-41ED-B020-DF0A4D81E9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30CAA19-143C-4D6C-9868-35B89D45B37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1EBB8FB-8ED4-4F0A-9FFB-B1B1556AD34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18BEB2B-655F-40D1-BC64-608A0A53972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D8BB40CE-580E-41CF-B457-BF7A837354C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89E3164-EE07-49AE-831D-574CDDFC03F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DCAE0E1-A801-4F97-9C97-16E462F82B0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88F2BAE-2F9B-4AF8-92E2-E5DD7984AC7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61910E-B985-4D89-B970-B60830D8FCB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8B816F9-59AE-4CB4-8B1C-F7E17FBAA46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02A0F10-4FFD-43EB-A640-6BAD77A2F1A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6BDCF2D-2360-43BB-B380-9008D958ABD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A8DA248-2B88-4BB2-9061-FB16E923D6D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C83575D-48C9-401B-B3E0-B46316B763E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272FEA0-2BE4-47EB-A71C-F3526CE8066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DDAB31A-9587-4351-BAD4-71877AC8EB8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6881F83-FE28-41EB-AB7C-8F8B1B75D09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207E96E-8C60-49E6-BAD3-4A99EF90E5B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1535B9-5D78-4630-AC1E-49647318AA9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7047DA1-EED4-4D12-BBF1-EE57EE3DED4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8398377-9327-473E-810D-A2AB343BCC5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13CFDFB-6946-4ACA-9E34-F88F8D8A0E3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E409C3B-7F8D-468F-A68F-E1F5B14C9C8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2DFC32E-6EAA-4940-B776-FE826B2CF7A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BB72752-446C-4362-83AF-D16ECA558CF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学校施設改築や消防施設更新等を行ってきたことに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1100">
              <a:latin typeface="ＭＳ Ｐゴシック" panose="020B0600070205080204" pitchFamily="50" charset="-128"/>
              <a:ea typeface="ＭＳ Ｐゴシック" panose="020B0600070205080204" pitchFamily="50" charset="-128"/>
            </a:rPr>
            <a:t>類似団体を下回っており、平成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台を維持している。</a:t>
          </a: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年度は、市民会館や庁舎の減価償却が進んだこと等により</a:t>
          </a:r>
          <a:r>
            <a:rPr kumimoji="1" lang="en-US" altLang="ja-JP" sz="1100">
              <a:latin typeface="ＭＳ Ｐゴシック" panose="020B0600070205080204" pitchFamily="50" charset="-128"/>
              <a:ea typeface="ＭＳ Ｐゴシック" panose="020B0600070205080204" pitchFamily="50" charset="-128"/>
            </a:rPr>
            <a:t>57.3</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ポイント）と微増したが、令和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年度は新庁舎及び地域交流センターが建設されたため、大きく減少すると見込んでいる。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今後は、個別施設計画策定に際して算出した各施設の総合劣化度を参考に、施設の実情に応じた長寿命化の検討を行うよう努める。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8B5FE75-2C52-4030-ABAF-75630986431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94A2EFC-EF81-47D0-9251-11F7D0EF605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6340609-3840-4AA5-A85C-0E75C430280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5E62E321-3E7F-473F-BD2E-A7AE097342C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3F6CB493-C5A2-4517-B08F-90F99CF280F1}"/>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14154C10-1EAF-4603-B588-683CC89895F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68F1A18-6F3F-41E4-9D43-1A2D55D9EE5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7A8ECB5D-43C3-4FE2-A2AF-997DD46020D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9B7248C-9D38-408D-A5A2-13D637432C4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21CE79B-383A-47B6-A834-3745338BB92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97524AC-1D82-4FE0-B135-25100B47704E}"/>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B646D2E-3DD3-4395-9BE7-70A129F491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7C0BCF55-5EF6-4F7D-90E5-50C97CCE943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762B355E-8E1A-40A6-9ECA-26464D32F08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a:extLst>
            <a:ext uri="{FF2B5EF4-FFF2-40B4-BE49-F238E27FC236}">
              <a16:creationId xmlns:a16="http://schemas.microsoft.com/office/drawing/2014/main" id="{06D589BD-AF7E-4A81-A7C1-E0BF4B4D3140}"/>
            </a:ext>
          </a:extLst>
        </xdr:cNvPr>
        <xdr:cNvCxnSpPr/>
      </xdr:nvCxnSpPr>
      <xdr:spPr>
        <a:xfrm flipV="1">
          <a:off x="4760595" y="5376164"/>
          <a:ext cx="1270" cy="1032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a:extLst>
            <a:ext uri="{FF2B5EF4-FFF2-40B4-BE49-F238E27FC236}">
              <a16:creationId xmlns:a16="http://schemas.microsoft.com/office/drawing/2014/main" id="{2CCD9973-B2F1-4037-B748-3711D96CFD0D}"/>
            </a:ext>
          </a:extLst>
        </xdr:cNvPr>
        <xdr:cNvSpPr txBox="1"/>
      </xdr:nvSpPr>
      <xdr:spPr>
        <a:xfrm>
          <a:off x="4813300" y="641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a:extLst>
            <a:ext uri="{FF2B5EF4-FFF2-40B4-BE49-F238E27FC236}">
              <a16:creationId xmlns:a16="http://schemas.microsoft.com/office/drawing/2014/main" id="{B7FE8A59-C387-43C3-99AD-D27C79B319CF}"/>
            </a:ext>
          </a:extLst>
        </xdr:cNvPr>
        <xdr:cNvCxnSpPr/>
      </xdr:nvCxnSpPr>
      <xdr:spPr>
        <a:xfrm>
          <a:off x="4673600" y="64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a:extLst>
            <a:ext uri="{FF2B5EF4-FFF2-40B4-BE49-F238E27FC236}">
              <a16:creationId xmlns:a16="http://schemas.microsoft.com/office/drawing/2014/main" id="{146FD2D5-FC94-4F9B-9B6A-10F6062C7A23}"/>
            </a:ext>
          </a:extLst>
        </xdr:cNvPr>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a:extLst>
            <a:ext uri="{FF2B5EF4-FFF2-40B4-BE49-F238E27FC236}">
              <a16:creationId xmlns:a16="http://schemas.microsoft.com/office/drawing/2014/main" id="{2183F1C6-7B42-492F-A447-57088D0EECB9}"/>
            </a:ext>
          </a:extLst>
        </xdr:cNvPr>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87012</xdr:rowOff>
    </xdr:from>
    <xdr:ext cx="405111" cy="259045"/>
    <xdr:sp macro="" textlink="">
      <xdr:nvSpPr>
        <xdr:cNvPr id="68" name="有形固定資産減価償却率平均値テキスト">
          <a:extLst>
            <a:ext uri="{FF2B5EF4-FFF2-40B4-BE49-F238E27FC236}">
              <a16:creationId xmlns:a16="http://schemas.microsoft.com/office/drawing/2014/main" id="{BDDF3115-D729-42EA-826C-A3BB580FB400}"/>
            </a:ext>
          </a:extLst>
        </xdr:cNvPr>
        <xdr:cNvSpPr txBox="1"/>
      </xdr:nvSpPr>
      <xdr:spPr>
        <a:xfrm>
          <a:off x="4813300" y="5830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a:extLst>
            <a:ext uri="{FF2B5EF4-FFF2-40B4-BE49-F238E27FC236}">
              <a16:creationId xmlns:a16="http://schemas.microsoft.com/office/drawing/2014/main" id="{7E174A0F-1AD7-439D-8308-FD59F6A1F26E}"/>
            </a:ext>
          </a:extLst>
        </xdr:cNvPr>
        <xdr:cNvSpPr/>
      </xdr:nvSpPr>
      <xdr:spPr>
        <a:xfrm>
          <a:off x="47117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a:extLst>
            <a:ext uri="{FF2B5EF4-FFF2-40B4-BE49-F238E27FC236}">
              <a16:creationId xmlns:a16="http://schemas.microsoft.com/office/drawing/2014/main" id="{5400110E-37D8-49A4-85A9-4B9DE48235BC}"/>
            </a:ext>
          </a:extLst>
        </xdr:cNvPr>
        <xdr:cNvSpPr/>
      </xdr:nvSpPr>
      <xdr:spPr>
        <a:xfrm>
          <a:off x="4000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a:extLst>
            <a:ext uri="{FF2B5EF4-FFF2-40B4-BE49-F238E27FC236}">
              <a16:creationId xmlns:a16="http://schemas.microsoft.com/office/drawing/2014/main" id="{5496121A-FF46-49AA-9FA5-C82277E85B22}"/>
            </a:ext>
          </a:extLst>
        </xdr:cNvPr>
        <xdr:cNvSpPr/>
      </xdr:nvSpPr>
      <xdr:spPr>
        <a:xfrm>
          <a:off x="3238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a:extLst>
            <a:ext uri="{FF2B5EF4-FFF2-40B4-BE49-F238E27FC236}">
              <a16:creationId xmlns:a16="http://schemas.microsoft.com/office/drawing/2014/main" id="{4CD75104-EDCB-42BC-846B-54E8664BC168}"/>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a:extLst>
            <a:ext uri="{FF2B5EF4-FFF2-40B4-BE49-F238E27FC236}">
              <a16:creationId xmlns:a16="http://schemas.microsoft.com/office/drawing/2014/main" id="{4E5D2540-CED7-4BAF-98A7-3F00E84F8671}"/>
            </a:ext>
          </a:extLst>
        </xdr:cNvPr>
        <xdr:cNvSpPr/>
      </xdr:nvSpPr>
      <xdr:spPr>
        <a:xfrm>
          <a:off x="1714500" y="566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5EC9B0E-A7A7-4C7B-AF5D-EBACA3E057C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B65B234-091F-4A75-8666-ABFF5E261EF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8A40D7B0-C310-4ACB-B146-3C10948BC50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98176DB-F6C1-429B-95BE-4A2D8906AC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6AC66BD-994D-43AE-BF61-5E0AC49A889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77089</xdr:rowOff>
    </xdr:from>
    <xdr:to>
      <xdr:col>23</xdr:col>
      <xdr:colOff>136525</xdr:colOff>
      <xdr:row>29</xdr:row>
      <xdr:rowOff>7239</xdr:rowOff>
    </xdr:to>
    <xdr:sp macro="" textlink="">
      <xdr:nvSpPr>
        <xdr:cNvPr id="79" name="楕円 78">
          <a:extLst>
            <a:ext uri="{FF2B5EF4-FFF2-40B4-BE49-F238E27FC236}">
              <a16:creationId xmlns:a16="http://schemas.microsoft.com/office/drawing/2014/main" id="{9EB304CC-D9EC-455B-A43E-6452BC2AEDEE}"/>
            </a:ext>
          </a:extLst>
        </xdr:cNvPr>
        <xdr:cNvSpPr/>
      </xdr:nvSpPr>
      <xdr:spPr>
        <a:xfrm>
          <a:off x="47117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99966</xdr:rowOff>
    </xdr:from>
    <xdr:ext cx="405111" cy="259045"/>
    <xdr:sp macro="" textlink="">
      <xdr:nvSpPr>
        <xdr:cNvPr id="80" name="有形固定資産減価償却率該当値テキスト">
          <a:extLst>
            <a:ext uri="{FF2B5EF4-FFF2-40B4-BE49-F238E27FC236}">
              <a16:creationId xmlns:a16="http://schemas.microsoft.com/office/drawing/2014/main" id="{402393A3-13A9-4D33-AD27-7FF304AA82CF}"/>
            </a:ext>
          </a:extLst>
        </xdr:cNvPr>
        <xdr:cNvSpPr txBox="1"/>
      </xdr:nvSpPr>
      <xdr:spPr>
        <a:xfrm>
          <a:off x="4813300" y="5500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64135</xdr:rowOff>
    </xdr:from>
    <xdr:to>
      <xdr:col>19</xdr:col>
      <xdr:colOff>187325</xdr:colOff>
      <xdr:row>28</xdr:row>
      <xdr:rowOff>165735</xdr:rowOff>
    </xdr:to>
    <xdr:sp macro="" textlink="">
      <xdr:nvSpPr>
        <xdr:cNvPr id="81" name="楕円 80">
          <a:extLst>
            <a:ext uri="{FF2B5EF4-FFF2-40B4-BE49-F238E27FC236}">
              <a16:creationId xmlns:a16="http://schemas.microsoft.com/office/drawing/2014/main" id="{385F4DC5-8DB2-4B75-B339-6627383C3E24}"/>
            </a:ext>
          </a:extLst>
        </xdr:cNvPr>
        <xdr:cNvSpPr/>
      </xdr:nvSpPr>
      <xdr:spPr>
        <a:xfrm>
          <a:off x="4000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114935</xdr:rowOff>
    </xdr:from>
    <xdr:to>
      <xdr:col>23</xdr:col>
      <xdr:colOff>85725</xdr:colOff>
      <xdr:row>28</xdr:row>
      <xdr:rowOff>127889</xdr:rowOff>
    </xdr:to>
    <xdr:cxnSp macro="">
      <xdr:nvCxnSpPr>
        <xdr:cNvPr id="82" name="直線コネクタ 81">
          <a:extLst>
            <a:ext uri="{FF2B5EF4-FFF2-40B4-BE49-F238E27FC236}">
              <a16:creationId xmlns:a16="http://schemas.microsoft.com/office/drawing/2014/main" id="{9272BE76-B41B-40F5-8061-A5D808647C5F}"/>
            </a:ext>
          </a:extLst>
        </xdr:cNvPr>
        <xdr:cNvCxnSpPr/>
      </xdr:nvCxnSpPr>
      <xdr:spPr>
        <a:xfrm>
          <a:off x="4051300" y="5687060"/>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98679</xdr:rowOff>
    </xdr:from>
    <xdr:to>
      <xdr:col>15</xdr:col>
      <xdr:colOff>187325</xdr:colOff>
      <xdr:row>29</xdr:row>
      <xdr:rowOff>28829</xdr:rowOff>
    </xdr:to>
    <xdr:sp macro="" textlink="">
      <xdr:nvSpPr>
        <xdr:cNvPr id="83" name="楕円 82">
          <a:extLst>
            <a:ext uri="{FF2B5EF4-FFF2-40B4-BE49-F238E27FC236}">
              <a16:creationId xmlns:a16="http://schemas.microsoft.com/office/drawing/2014/main" id="{9B100728-3DA9-4EBB-B7F1-58506A4321A7}"/>
            </a:ext>
          </a:extLst>
        </xdr:cNvPr>
        <xdr:cNvSpPr/>
      </xdr:nvSpPr>
      <xdr:spPr>
        <a:xfrm>
          <a:off x="3238500" y="567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114935</xdr:rowOff>
    </xdr:from>
    <xdr:to>
      <xdr:col>19</xdr:col>
      <xdr:colOff>136525</xdr:colOff>
      <xdr:row>28</xdr:row>
      <xdr:rowOff>149479</xdr:rowOff>
    </xdr:to>
    <xdr:cxnSp macro="">
      <xdr:nvCxnSpPr>
        <xdr:cNvPr id="84" name="直線コネクタ 83">
          <a:extLst>
            <a:ext uri="{FF2B5EF4-FFF2-40B4-BE49-F238E27FC236}">
              <a16:creationId xmlns:a16="http://schemas.microsoft.com/office/drawing/2014/main" id="{1684AF79-D8B4-40D0-8C1A-10D8A73F91E6}"/>
            </a:ext>
          </a:extLst>
        </xdr:cNvPr>
        <xdr:cNvCxnSpPr/>
      </xdr:nvCxnSpPr>
      <xdr:spPr>
        <a:xfrm flipV="1">
          <a:off x="3289300" y="5687060"/>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77089</xdr:rowOff>
    </xdr:from>
    <xdr:to>
      <xdr:col>11</xdr:col>
      <xdr:colOff>187325</xdr:colOff>
      <xdr:row>29</xdr:row>
      <xdr:rowOff>7239</xdr:rowOff>
    </xdr:to>
    <xdr:sp macro="" textlink="">
      <xdr:nvSpPr>
        <xdr:cNvPr id="85" name="楕円 84">
          <a:extLst>
            <a:ext uri="{FF2B5EF4-FFF2-40B4-BE49-F238E27FC236}">
              <a16:creationId xmlns:a16="http://schemas.microsoft.com/office/drawing/2014/main" id="{CBD8969A-EFDE-4985-A1F5-B1F74A90C789}"/>
            </a:ext>
          </a:extLst>
        </xdr:cNvPr>
        <xdr:cNvSpPr/>
      </xdr:nvSpPr>
      <xdr:spPr>
        <a:xfrm>
          <a:off x="2476500" y="564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127889</xdr:rowOff>
    </xdr:from>
    <xdr:to>
      <xdr:col>15</xdr:col>
      <xdr:colOff>136525</xdr:colOff>
      <xdr:row>28</xdr:row>
      <xdr:rowOff>149479</xdr:rowOff>
    </xdr:to>
    <xdr:cxnSp macro="">
      <xdr:nvCxnSpPr>
        <xdr:cNvPr id="86" name="直線コネクタ 85">
          <a:extLst>
            <a:ext uri="{FF2B5EF4-FFF2-40B4-BE49-F238E27FC236}">
              <a16:creationId xmlns:a16="http://schemas.microsoft.com/office/drawing/2014/main" id="{C8CF8374-DE47-41A7-8259-7A1010BED3E7}"/>
            </a:ext>
          </a:extLst>
        </xdr:cNvPr>
        <xdr:cNvCxnSpPr/>
      </xdr:nvCxnSpPr>
      <xdr:spPr>
        <a:xfrm>
          <a:off x="2527300" y="570001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163449</xdr:rowOff>
    </xdr:from>
    <xdr:to>
      <xdr:col>7</xdr:col>
      <xdr:colOff>187325</xdr:colOff>
      <xdr:row>29</xdr:row>
      <xdr:rowOff>93599</xdr:rowOff>
    </xdr:to>
    <xdr:sp macro="" textlink="">
      <xdr:nvSpPr>
        <xdr:cNvPr id="87" name="楕円 86">
          <a:extLst>
            <a:ext uri="{FF2B5EF4-FFF2-40B4-BE49-F238E27FC236}">
              <a16:creationId xmlns:a16="http://schemas.microsoft.com/office/drawing/2014/main" id="{EA94B113-5A3A-400C-B13A-A01F59682895}"/>
            </a:ext>
          </a:extLst>
        </xdr:cNvPr>
        <xdr:cNvSpPr/>
      </xdr:nvSpPr>
      <xdr:spPr>
        <a:xfrm>
          <a:off x="17145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127889</xdr:rowOff>
    </xdr:from>
    <xdr:to>
      <xdr:col>11</xdr:col>
      <xdr:colOff>136525</xdr:colOff>
      <xdr:row>29</xdr:row>
      <xdr:rowOff>42799</xdr:rowOff>
    </xdr:to>
    <xdr:cxnSp macro="">
      <xdr:nvCxnSpPr>
        <xdr:cNvPr id="88" name="直線コネクタ 87">
          <a:extLst>
            <a:ext uri="{FF2B5EF4-FFF2-40B4-BE49-F238E27FC236}">
              <a16:creationId xmlns:a16="http://schemas.microsoft.com/office/drawing/2014/main" id="{D4635A32-E64C-4A76-A9D9-52C4B4EA74F9}"/>
            </a:ext>
          </a:extLst>
        </xdr:cNvPr>
        <xdr:cNvCxnSpPr/>
      </xdr:nvCxnSpPr>
      <xdr:spPr>
        <a:xfrm flipV="1">
          <a:off x="1765300" y="5700014"/>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149496</xdr:rowOff>
    </xdr:from>
    <xdr:ext cx="405111" cy="259045"/>
    <xdr:sp macro="" textlink="">
      <xdr:nvSpPr>
        <xdr:cNvPr id="89" name="n_1aveValue有形固定資産減価償却率">
          <a:extLst>
            <a:ext uri="{FF2B5EF4-FFF2-40B4-BE49-F238E27FC236}">
              <a16:creationId xmlns:a16="http://schemas.microsoft.com/office/drawing/2014/main" id="{5F3D100C-4DA1-42B1-83C6-5BDD315A436E}"/>
            </a:ext>
          </a:extLst>
        </xdr:cNvPr>
        <xdr:cNvSpPr txBox="1"/>
      </xdr:nvSpPr>
      <xdr:spPr>
        <a:xfrm>
          <a:off x="3836044" y="5893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101998</xdr:rowOff>
    </xdr:from>
    <xdr:ext cx="405111" cy="259045"/>
    <xdr:sp macro="" textlink="">
      <xdr:nvSpPr>
        <xdr:cNvPr id="90" name="n_2aveValue有形固定資産減価償却率">
          <a:extLst>
            <a:ext uri="{FF2B5EF4-FFF2-40B4-BE49-F238E27FC236}">
              <a16:creationId xmlns:a16="http://schemas.microsoft.com/office/drawing/2014/main" id="{4483AE0C-67FA-4801-A084-274F9A5FF4A7}"/>
            </a:ext>
          </a:extLst>
        </xdr:cNvPr>
        <xdr:cNvSpPr txBox="1"/>
      </xdr:nvSpPr>
      <xdr:spPr>
        <a:xfrm>
          <a:off x="30867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28592</xdr:rowOff>
    </xdr:from>
    <xdr:ext cx="405111" cy="259045"/>
    <xdr:sp macro="" textlink="">
      <xdr:nvSpPr>
        <xdr:cNvPr id="91" name="n_3aveValue有形固定資産減価償却率">
          <a:extLst>
            <a:ext uri="{FF2B5EF4-FFF2-40B4-BE49-F238E27FC236}">
              <a16:creationId xmlns:a16="http://schemas.microsoft.com/office/drawing/2014/main" id="{82C9C97B-42EB-4B5B-BCB8-87D9E7819AFB}"/>
            </a:ext>
          </a:extLst>
        </xdr:cNvPr>
        <xdr:cNvSpPr txBox="1"/>
      </xdr:nvSpPr>
      <xdr:spPr>
        <a:xfrm>
          <a:off x="2324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a:extLst>
            <a:ext uri="{FF2B5EF4-FFF2-40B4-BE49-F238E27FC236}">
              <a16:creationId xmlns:a16="http://schemas.microsoft.com/office/drawing/2014/main" id="{C0CF2852-8BE3-452F-880A-A5B7E7209D09}"/>
            </a:ext>
          </a:extLst>
        </xdr:cNvPr>
        <xdr:cNvSpPr txBox="1"/>
      </xdr:nvSpPr>
      <xdr:spPr>
        <a:xfrm>
          <a:off x="1562744" y="544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10812</xdr:rowOff>
    </xdr:from>
    <xdr:ext cx="405111" cy="259045"/>
    <xdr:sp macro="" textlink="">
      <xdr:nvSpPr>
        <xdr:cNvPr id="93" name="n_1mainValue有形固定資産減価償却率">
          <a:extLst>
            <a:ext uri="{FF2B5EF4-FFF2-40B4-BE49-F238E27FC236}">
              <a16:creationId xmlns:a16="http://schemas.microsoft.com/office/drawing/2014/main" id="{55560AD0-3816-4C4C-BC0D-8488200EBDF0}"/>
            </a:ext>
          </a:extLst>
        </xdr:cNvPr>
        <xdr:cNvSpPr txBox="1"/>
      </xdr:nvSpPr>
      <xdr:spPr>
        <a:xfrm>
          <a:off x="3836044" y="541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45356</xdr:rowOff>
    </xdr:from>
    <xdr:ext cx="405111" cy="259045"/>
    <xdr:sp macro="" textlink="">
      <xdr:nvSpPr>
        <xdr:cNvPr id="94" name="n_2mainValue有形固定資産減価償却率">
          <a:extLst>
            <a:ext uri="{FF2B5EF4-FFF2-40B4-BE49-F238E27FC236}">
              <a16:creationId xmlns:a16="http://schemas.microsoft.com/office/drawing/2014/main" id="{B57300E6-255F-4830-808F-6FBC6283DE9A}"/>
            </a:ext>
          </a:extLst>
        </xdr:cNvPr>
        <xdr:cNvSpPr txBox="1"/>
      </xdr:nvSpPr>
      <xdr:spPr>
        <a:xfrm>
          <a:off x="3086744" y="544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23766</xdr:rowOff>
    </xdr:from>
    <xdr:ext cx="405111" cy="259045"/>
    <xdr:sp macro="" textlink="">
      <xdr:nvSpPr>
        <xdr:cNvPr id="95" name="n_3mainValue有形固定資産減価償却率">
          <a:extLst>
            <a:ext uri="{FF2B5EF4-FFF2-40B4-BE49-F238E27FC236}">
              <a16:creationId xmlns:a16="http://schemas.microsoft.com/office/drawing/2014/main" id="{9582118D-BC73-4F5E-8CB8-ABEE9CBC44DD}"/>
            </a:ext>
          </a:extLst>
        </xdr:cNvPr>
        <xdr:cNvSpPr txBox="1"/>
      </xdr:nvSpPr>
      <xdr:spPr>
        <a:xfrm>
          <a:off x="2324744" y="542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96" name="n_4mainValue有形固定資産減価償却率">
          <a:extLst>
            <a:ext uri="{FF2B5EF4-FFF2-40B4-BE49-F238E27FC236}">
              <a16:creationId xmlns:a16="http://schemas.microsoft.com/office/drawing/2014/main" id="{07BC914F-12A6-4D82-8D7A-B46B5825CB47}"/>
            </a:ext>
          </a:extLst>
        </xdr:cNvPr>
        <xdr:cNvSpPr txBox="1"/>
      </xdr:nvSpPr>
      <xdr:spPr>
        <a:xfrm>
          <a:off x="15627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6040E548-4884-44E1-8887-97206FE5C12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D614B0CC-7BCB-494E-B3FE-C192E5E3D5E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189815D-B4EB-407F-A1F2-3F265891E57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8EED5C5F-838F-4330-8B04-3CB3EE8A598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B5956BC8-21E7-4B01-848E-3A11C3315D0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41406CD6-B395-46BE-9FDE-F7BA71C738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376A31F-C035-4FD4-B824-F42A0D46D16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28F8D229-ADF0-4621-9843-493236E9693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90543EBF-7BB8-4088-8A44-556CFA483D7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63D37DEB-086B-436E-8526-20F7345883A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29E043C-53F1-49AE-BA3A-308200E8A9A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6027253E-1F23-4479-8287-45E16420E97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B4FE6751-2098-471B-9652-DDDE3D08770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類似団体と比較するとほぼ</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倍の</a:t>
          </a:r>
          <a:r>
            <a:rPr kumimoji="1" lang="en-US" altLang="ja-JP" sz="1100">
              <a:latin typeface="ＭＳ Ｐゴシック" panose="020B0600070205080204" pitchFamily="50" charset="-128"/>
              <a:ea typeface="ＭＳ Ｐゴシック" panose="020B0600070205080204" pitchFamily="50" charset="-128"/>
            </a:rPr>
            <a:t>981.5</a:t>
          </a:r>
          <a:r>
            <a:rPr kumimoji="1" lang="ja-JP" altLang="en-US" sz="1100">
              <a:latin typeface="ＭＳ Ｐゴシック" panose="020B0600070205080204" pitchFamily="50" charset="-128"/>
              <a:ea typeface="ＭＳ Ｐゴシック" panose="020B0600070205080204" pitchFamily="50" charset="-128"/>
            </a:rPr>
            <a:t>％であり、全国と比較しても非常に高い数値である。これは平成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年度以降、中学校・消防庁舎改築や緊急避難路新設など安全対策事業を行ってきたためである。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前年度と比較して増加しているのは、会計年度任用職員制度の開始などにより経常一般財源（歳出）等が増加したこと等による。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年度は多額の起債を財源とした新庁舎等の建設事業を執行したことによりさらなる増加が見込まれるため、令和４年度以降は、起債残高の減少及び基金の復元に努めていく。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A897748E-1613-4BC3-B6A2-4AF742297A9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2EEDA17-156F-4000-94CF-BADCCB072C3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BB4326F-3C08-4E3E-892F-7DCA2284C15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6E6BCF8-DF05-4AD2-9008-6E9371A8D92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35125CD2-0AD0-485B-AD29-3AA3600A55A2}"/>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9AC1BED6-300B-427D-BB18-13CE1FF99FD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24461746-FA26-4A66-BBA8-E3FE366D856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6896CBF4-A312-40CF-B9FD-3F6AB0520D46}"/>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7D2E47E2-42E9-4153-9261-CD59493AAA9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810F0AE2-FBBD-45B7-A5A9-1E503AAB636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38D511AF-FFDA-456B-AD2B-BC1A7BB29457}"/>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D2918D2B-BEB8-4A46-ABF2-65155FB30CC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4276F5A7-DD54-485C-B4D2-4A62C531F93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B832AE00-6322-4314-B0BC-679ED3EDE5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E3107F92-A82E-4E6A-B9E3-E8915D22062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60713</xdr:rowOff>
    </xdr:to>
    <xdr:cxnSp macro="">
      <xdr:nvCxnSpPr>
        <xdr:cNvPr id="125" name="直線コネクタ 124">
          <a:extLst>
            <a:ext uri="{FF2B5EF4-FFF2-40B4-BE49-F238E27FC236}">
              <a16:creationId xmlns:a16="http://schemas.microsoft.com/office/drawing/2014/main" id="{AE5CEA17-19CB-41E0-B5AA-144D70080140}"/>
            </a:ext>
          </a:extLst>
        </xdr:cNvPr>
        <xdr:cNvCxnSpPr/>
      </xdr:nvCxnSpPr>
      <xdr:spPr>
        <a:xfrm flipV="1">
          <a:off x="14793595" y="5312833"/>
          <a:ext cx="1269" cy="117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64540</xdr:rowOff>
    </xdr:from>
    <xdr:ext cx="469744" cy="259045"/>
    <xdr:sp macro="" textlink="">
      <xdr:nvSpPr>
        <xdr:cNvPr id="126" name="債務償還比率最小値テキスト">
          <a:extLst>
            <a:ext uri="{FF2B5EF4-FFF2-40B4-BE49-F238E27FC236}">
              <a16:creationId xmlns:a16="http://schemas.microsoft.com/office/drawing/2014/main" id="{E8F08BAC-AEDD-42A7-8649-C00A69A12551}"/>
            </a:ext>
          </a:extLst>
        </xdr:cNvPr>
        <xdr:cNvSpPr txBox="1"/>
      </xdr:nvSpPr>
      <xdr:spPr>
        <a:xfrm>
          <a:off x="14846300" y="649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60713</xdr:rowOff>
    </xdr:from>
    <xdr:to>
      <xdr:col>76</xdr:col>
      <xdr:colOff>111125</xdr:colOff>
      <xdr:row>33</xdr:row>
      <xdr:rowOff>60713</xdr:rowOff>
    </xdr:to>
    <xdr:cxnSp macro="">
      <xdr:nvCxnSpPr>
        <xdr:cNvPr id="127" name="直線コネクタ 126">
          <a:extLst>
            <a:ext uri="{FF2B5EF4-FFF2-40B4-BE49-F238E27FC236}">
              <a16:creationId xmlns:a16="http://schemas.microsoft.com/office/drawing/2014/main" id="{270C9B58-A575-4202-B73D-C4553DFA1CF7}"/>
            </a:ext>
          </a:extLst>
        </xdr:cNvPr>
        <xdr:cNvCxnSpPr/>
      </xdr:nvCxnSpPr>
      <xdr:spPr>
        <a:xfrm>
          <a:off x="14706600" y="649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5FAFC172-FD1D-4FAD-B691-F3347B038B8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27D2C82A-4104-4B5F-B554-E7075219440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136739</xdr:rowOff>
    </xdr:from>
    <xdr:ext cx="469744" cy="259045"/>
    <xdr:sp macro="" textlink="">
      <xdr:nvSpPr>
        <xdr:cNvPr id="130" name="債務償還比率平均値テキスト">
          <a:extLst>
            <a:ext uri="{FF2B5EF4-FFF2-40B4-BE49-F238E27FC236}">
              <a16:creationId xmlns:a16="http://schemas.microsoft.com/office/drawing/2014/main" id="{E8C74190-D437-4031-8AA7-3482796F1169}"/>
            </a:ext>
          </a:extLst>
        </xdr:cNvPr>
        <xdr:cNvSpPr txBox="1"/>
      </xdr:nvSpPr>
      <xdr:spPr>
        <a:xfrm>
          <a:off x="14846300" y="570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113862</xdr:rowOff>
    </xdr:from>
    <xdr:to>
      <xdr:col>76</xdr:col>
      <xdr:colOff>73025</xdr:colOff>
      <xdr:row>30</xdr:row>
      <xdr:rowOff>44012</xdr:rowOff>
    </xdr:to>
    <xdr:sp macro="" textlink="">
      <xdr:nvSpPr>
        <xdr:cNvPr id="131" name="フローチャート: 判断 130">
          <a:extLst>
            <a:ext uri="{FF2B5EF4-FFF2-40B4-BE49-F238E27FC236}">
              <a16:creationId xmlns:a16="http://schemas.microsoft.com/office/drawing/2014/main" id="{157F2296-65AD-474F-BF54-5AE5F1A86A24}"/>
            </a:ext>
          </a:extLst>
        </xdr:cNvPr>
        <xdr:cNvSpPr/>
      </xdr:nvSpPr>
      <xdr:spPr>
        <a:xfrm>
          <a:off x="14744700" y="58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118180</xdr:rowOff>
    </xdr:from>
    <xdr:to>
      <xdr:col>72</xdr:col>
      <xdr:colOff>123825</xdr:colOff>
      <xdr:row>30</xdr:row>
      <xdr:rowOff>48330</xdr:rowOff>
    </xdr:to>
    <xdr:sp macro="" textlink="">
      <xdr:nvSpPr>
        <xdr:cNvPr id="132" name="フローチャート: 判断 131">
          <a:extLst>
            <a:ext uri="{FF2B5EF4-FFF2-40B4-BE49-F238E27FC236}">
              <a16:creationId xmlns:a16="http://schemas.microsoft.com/office/drawing/2014/main" id="{448B396B-479D-472C-97FB-0885CFC32D70}"/>
            </a:ext>
          </a:extLst>
        </xdr:cNvPr>
        <xdr:cNvSpPr/>
      </xdr:nvSpPr>
      <xdr:spPr>
        <a:xfrm>
          <a:off x="14033500" y="5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114822</xdr:rowOff>
    </xdr:from>
    <xdr:to>
      <xdr:col>68</xdr:col>
      <xdr:colOff>123825</xdr:colOff>
      <xdr:row>30</xdr:row>
      <xdr:rowOff>44972</xdr:rowOff>
    </xdr:to>
    <xdr:sp macro="" textlink="">
      <xdr:nvSpPr>
        <xdr:cNvPr id="133" name="フローチャート: 判断 132">
          <a:extLst>
            <a:ext uri="{FF2B5EF4-FFF2-40B4-BE49-F238E27FC236}">
              <a16:creationId xmlns:a16="http://schemas.microsoft.com/office/drawing/2014/main" id="{C1A5A342-40A2-4018-A8EF-1E674616CC91}"/>
            </a:ext>
          </a:extLst>
        </xdr:cNvPr>
        <xdr:cNvSpPr/>
      </xdr:nvSpPr>
      <xdr:spPr>
        <a:xfrm>
          <a:off x="13271500" y="58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129215</xdr:rowOff>
    </xdr:from>
    <xdr:to>
      <xdr:col>64</xdr:col>
      <xdr:colOff>123825</xdr:colOff>
      <xdr:row>30</xdr:row>
      <xdr:rowOff>59365</xdr:rowOff>
    </xdr:to>
    <xdr:sp macro="" textlink="">
      <xdr:nvSpPr>
        <xdr:cNvPr id="134" name="フローチャート: 判断 133">
          <a:extLst>
            <a:ext uri="{FF2B5EF4-FFF2-40B4-BE49-F238E27FC236}">
              <a16:creationId xmlns:a16="http://schemas.microsoft.com/office/drawing/2014/main" id="{D49C3544-761F-4342-8EC6-5A0D11EB0D93}"/>
            </a:ext>
          </a:extLst>
        </xdr:cNvPr>
        <xdr:cNvSpPr/>
      </xdr:nvSpPr>
      <xdr:spPr>
        <a:xfrm>
          <a:off x="12509500" y="587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113503</xdr:rowOff>
    </xdr:from>
    <xdr:to>
      <xdr:col>60</xdr:col>
      <xdr:colOff>123825</xdr:colOff>
      <xdr:row>30</xdr:row>
      <xdr:rowOff>43653</xdr:rowOff>
    </xdr:to>
    <xdr:sp macro="" textlink="">
      <xdr:nvSpPr>
        <xdr:cNvPr id="135" name="フローチャート: 判断 134">
          <a:extLst>
            <a:ext uri="{FF2B5EF4-FFF2-40B4-BE49-F238E27FC236}">
              <a16:creationId xmlns:a16="http://schemas.microsoft.com/office/drawing/2014/main" id="{5978DB5D-3891-400C-9270-C32F72A2D5D3}"/>
            </a:ext>
          </a:extLst>
        </xdr:cNvPr>
        <xdr:cNvSpPr/>
      </xdr:nvSpPr>
      <xdr:spPr>
        <a:xfrm>
          <a:off x="11747500" y="585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85FCF19-2E24-4B73-B3B0-0DB719F790F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A2FD1D49-D35F-4117-AB6C-4038105F89F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4E5C660-637C-4467-8572-C4D6157DE41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6199F30-45AF-4810-9877-ECAFF9D5A02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9C3A918-D649-4969-827E-727968786C8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9913</xdr:rowOff>
    </xdr:from>
    <xdr:to>
      <xdr:col>76</xdr:col>
      <xdr:colOff>73025</xdr:colOff>
      <xdr:row>33</xdr:row>
      <xdr:rowOff>111513</xdr:rowOff>
    </xdr:to>
    <xdr:sp macro="" textlink="">
      <xdr:nvSpPr>
        <xdr:cNvPr id="141" name="楕円 140">
          <a:extLst>
            <a:ext uri="{FF2B5EF4-FFF2-40B4-BE49-F238E27FC236}">
              <a16:creationId xmlns:a16="http://schemas.microsoft.com/office/drawing/2014/main" id="{760181C5-38E3-4919-A83C-2A924D0B9F06}"/>
            </a:ext>
          </a:extLst>
        </xdr:cNvPr>
        <xdr:cNvSpPr/>
      </xdr:nvSpPr>
      <xdr:spPr>
        <a:xfrm>
          <a:off x="14744700" y="643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96290</xdr:rowOff>
    </xdr:from>
    <xdr:ext cx="469744" cy="259045"/>
    <xdr:sp macro="" textlink="">
      <xdr:nvSpPr>
        <xdr:cNvPr id="142" name="債務償還比率該当値テキスト">
          <a:extLst>
            <a:ext uri="{FF2B5EF4-FFF2-40B4-BE49-F238E27FC236}">
              <a16:creationId xmlns:a16="http://schemas.microsoft.com/office/drawing/2014/main" id="{8E2E4D5E-F5A5-4502-B5D4-431FD8134825}"/>
            </a:ext>
          </a:extLst>
        </xdr:cNvPr>
        <xdr:cNvSpPr txBox="1"/>
      </xdr:nvSpPr>
      <xdr:spPr>
        <a:xfrm>
          <a:off x="14846300" y="635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166250</xdr:rowOff>
    </xdr:from>
    <xdr:to>
      <xdr:col>72</xdr:col>
      <xdr:colOff>123825</xdr:colOff>
      <xdr:row>33</xdr:row>
      <xdr:rowOff>96400</xdr:rowOff>
    </xdr:to>
    <xdr:sp macro="" textlink="">
      <xdr:nvSpPr>
        <xdr:cNvPr id="143" name="楕円 142">
          <a:extLst>
            <a:ext uri="{FF2B5EF4-FFF2-40B4-BE49-F238E27FC236}">
              <a16:creationId xmlns:a16="http://schemas.microsoft.com/office/drawing/2014/main" id="{61EC80AD-1B70-4DC4-B37A-8C2886D5F949}"/>
            </a:ext>
          </a:extLst>
        </xdr:cNvPr>
        <xdr:cNvSpPr/>
      </xdr:nvSpPr>
      <xdr:spPr>
        <a:xfrm>
          <a:off x="14033500" y="64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45600</xdr:rowOff>
    </xdr:from>
    <xdr:to>
      <xdr:col>76</xdr:col>
      <xdr:colOff>22225</xdr:colOff>
      <xdr:row>33</xdr:row>
      <xdr:rowOff>60713</xdr:rowOff>
    </xdr:to>
    <xdr:cxnSp macro="">
      <xdr:nvCxnSpPr>
        <xdr:cNvPr id="144" name="直線コネクタ 143">
          <a:extLst>
            <a:ext uri="{FF2B5EF4-FFF2-40B4-BE49-F238E27FC236}">
              <a16:creationId xmlns:a16="http://schemas.microsoft.com/office/drawing/2014/main" id="{60AE478B-5872-4429-8E05-21B1C229CA3F}"/>
            </a:ext>
          </a:extLst>
        </xdr:cNvPr>
        <xdr:cNvCxnSpPr/>
      </xdr:nvCxnSpPr>
      <xdr:spPr>
        <a:xfrm>
          <a:off x="14084300" y="6474975"/>
          <a:ext cx="7112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170928</xdr:rowOff>
    </xdr:from>
    <xdr:to>
      <xdr:col>68</xdr:col>
      <xdr:colOff>123825</xdr:colOff>
      <xdr:row>33</xdr:row>
      <xdr:rowOff>101078</xdr:rowOff>
    </xdr:to>
    <xdr:sp macro="" textlink="">
      <xdr:nvSpPr>
        <xdr:cNvPr id="145" name="楕円 144">
          <a:extLst>
            <a:ext uri="{FF2B5EF4-FFF2-40B4-BE49-F238E27FC236}">
              <a16:creationId xmlns:a16="http://schemas.microsoft.com/office/drawing/2014/main" id="{0B44B5F8-D9DE-4EF6-A8AD-B8E8C5C6BD3D}"/>
            </a:ext>
          </a:extLst>
        </xdr:cNvPr>
        <xdr:cNvSpPr/>
      </xdr:nvSpPr>
      <xdr:spPr>
        <a:xfrm>
          <a:off x="13271500" y="6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45600</xdr:rowOff>
    </xdr:from>
    <xdr:to>
      <xdr:col>72</xdr:col>
      <xdr:colOff>73025</xdr:colOff>
      <xdr:row>33</xdr:row>
      <xdr:rowOff>50278</xdr:rowOff>
    </xdr:to>
    <xdr:cxnSp macro="">
      <xdr:nvCxnSpPr>
        <xdr:cNvPr id="146" name="直線コネクタ 145">
          <a:extLst>
            <a:ext uri="{FF2B5EF4-FFF2-40B4-BE49-F238E27FC236}">
              <a16:creationId xmlns:a16="http://schemas.microsoft.com/office/drawing/2014/main" id="{5987ABC9-2923-4360-A143-E78181732BF2}"/>
            </a:ext>
          </a:extLst>
        </xdr:cNvPr>
        <xdr:cNvCxnSpPr/>
      </xdr:nvCxnSpPr>
      <xdr:spPr>
        <a:xfrm flipV="1">
          <a:off x="13322300" y="6474975"/>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32343</xdr:rowOff>
    </xdr:from>
    <xdr:to>
      <xdr:col>64</xdr:col>
      <xdr:colOff>123825</xdr:colOff>
      <xdr:row>33</xdr:row>
      <xdr:rowOff>133942</xdr:rowOff>
    </xdr:to>
    <xdr:sp macro="" textlink="">
      <xdr:nvSpPr>
        <xdr:cNvPr id="147" name="楕円 146">
          <a:extLst>
            <a:ext uri="{FF2B5EF4-FFF2-40B4-BE49-F238E27FC236}">
              <a16:creationId xmlns:a16="http://schemas.microsoft.com/office/drawing/2014/main" id="{561459CB-EF2D-490D-B123-BAC3B573C59C}"/>
            </a:ext>
          </a:extLst>
        </xdr:cNvPr>
        <xdr:cNvSpPr/>
      </xdr:nvSpPr>
      <xdr:spPr>
        <a:xfrm>
          <a:off x="12509500" y="64617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50278</xdr:rowOff>
    </xdr:from>
    <xdr:to>
      <xdr:col>68</xdr:col>
      <xdr:colOff>73025</xdr:colOff>
      <xdr:row>33</xdr:row>
      <xdr:rowOff>83143</xdr:rowOff>
    </xdr:to>
    <xdr:cxnSp macro="">
      <xdr:nvCxnSpPr>
        <xdr:cNvPr id="148" name="直線コネクタ 147">
          <a:extLst>
            <a:ext uri="{FF2B5EF4-FFF2-40B4-BE49-F238E27FC236}">
              <a16:creationId xmlns:a16="http://schemas.microsoft.com/office/drawing/2014/main" id="{EB267100-0CD9-4190-8B75-28A677EAA091}"/>
            </a:ext>
          </a:extLst>
        </xdr:cNvPr>
        <xdr:cNvCxnSpPr/>
      </xdr:nvCxnSpPr>
      <xdr:spPr>
        <a:xfrm flipV="1">
          <a:off x="12560300" y="6479653"/>
          <a:ext cx="762000" cy="3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42947</xdr:rowOff>
    </xdr:from>
    <xdr:to>
      <xdr:col>60</xdr:col>
      <xdr:colOff>123825</xdr:colOff>
      <xdr:row>32</xdr:row>
      <xdr:rowOff>144547</xdr:rowOff>
    </xdr:to>
    <xdr:sp macro="" textlink="">
      <xdr:nvSpPr>
        <xdr:cNvPr id="149" name="楕円 148">
          <a:extLst>
            <a:ext uri="{FF2B5EF4-FFF2-40B4-BE49-F238E27FC236}">
              <a16:creationId xmlns:a16="http://schemas.microsoft.com/office/drawing/2014/main" id="{6BBA48D4-A39B-4FC8-985C-4E1C72E4CF3E}"/>
            </a:ext>
          </a:extLst>
        </xdr:cNvPr>
        <xdr:cNvSpPr/>
      </xdr:nvSpPr>
      <xdr:spPr>
        <a:xfrm>
          <a:off x="11747500" y="63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93747</xdr:rowOff>
    </xdr:from>
    <xdr:to>
      <xdr:col>64</xdr:col>
      <xdr:colOff>73025</xdr:colOff>
      <xdr:row>33</xdr:row>
      <xdr:rowOff>83143</xdr:rowOff>
    </xdr:to>
    <xdr:cxnSp macro="">
      <xdr:nvCxnSpPr>
        <xdr:cNvPr id="150" name="直線コネクタ 149">
          <a:extLst>
            <a:ext uri="{FF2B5EF4-FFF2-40B4-BE49-F238E27FC236}">
              <a16:creationId xmlns:a16="http://schemas.microsoft.com/office/drawing/2014/main" id="{B2F123EF-38AD-40A8-94D8-DAC02CD98573}"/>
            </a:ext>
          </a:extLst>
        </xdr:cNvPr>
        <xdr:cNvCxnSpPr/>
      </xdr:nvCxnSpPr>
      <xdr:spPr>
        <a:xfrm>
          <a:off x="11798300" y="6351672"/>
          <a:ext cx="762000" cy="16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64857</xdr:rowOff>
    </xdr:from>
    <xdr:ext cx="469744" cy="259045"/>
    <xdr:sp macro="" textlink="">
      <xdr:nvSpPr>
        <xdr:cNvPr id="151" name="n_1aveValue債務償還比率">
          <a:extLst>
            <a:ext uri="{FF2B5EF4-FFF2-40B4-BE49-F238E27FC236}">
              <a16:creationId xmlns:a16="http://schemas.microsoft.com/office/drawing/2014/main" id="{7772126B-8E4E-42D2-9D72-92453D1B597C}"/>
            </a:ext>
          </a:extLst>
        </xdr:cNvPr>
        <xdr:cNvSpPr txBox="1"/>
      </xdr:nvSpPr>
      <xdr:spPr>
        <a:xfrm>
          <a:off x="13836727" y="56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61499</xdr:rowOff>
    </xdr:from>
    <xdr:ext cx="469744" cy="259045"/>
    <xdr:sp macro="" textlink="">
      <xdr:nvSpPr>
        <xdr:cNvPr id="152" name="n_2aveValue債務償還比率">
          <a:extLst>
            <a:ext uri="{FF2B5EF4-FFF2-40B4-BE49-F238E27FC236}">
              <a16:creationId xmlns:a16="http://schemas.microsoft.com/office/drawing/2014/main" id="{AB7F5F13-9C1D-48CB-826A-61D20939E818}"/>
            </a:ext>
          </a:extLst>
        </xdr:cNvPr>
        <xdr:cNvSpPr txBox="1"/>
      </xdr:nvSpPr>
      <xdr:spPr>
        <a:xfrm>
          <a:off x="13087427" y="563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75892</xdr:rowOff>
    </xdr:from>
    <xdr:ext cx="469744" cy="259045"/>
    <xdr:sp macro="" textlink="">
      <xdr:nvSpPr>
        <xdr:cNvPr id="153" name="n_3aveValue債務償還比率">
          <a:extLst>
            <a:ext uri="{FF2B5EF4-FFF2-40B4-BE49-F238E27FC236}">
              <a16:creationId xmlns:a16="http://schemas.microsoft.com/office/drawing/2014/main" id="{34ED5954-C334-4E32-8D50-D0603EFB105C}"/>
            </a:ext>
          </a:extLst>
        </xdr:cNvPr>
        <xdr:cNvSpPr txBox="1"/>
      </xdr:nvSpPr>
      <xdr:spPr>
        <a:xfrm>
          <a:off x="12325427" y="564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60180</xdr:rowOff>
    </xdr:from>
    <xdr:ext cx="469744" cy="259045"/>
    <xdr:sp macro="" textlink="">
      <xdr:nvSpPr>
        <xdr:cNvPr id="154" name="n_4aveValue債務償還比率">
          <a:extLst>
            <a:ext uri="{FF2B5EF4-FFF2-40B4-BE49-F238E27FC236}">
              <a16:creationId xmlns:a16="http://schemas.microsoft.com/office/drawing/2014/main" id="{86A4D654-8F9C-43D9-8719-9343B65696CE}"/>
            </a:ext>
          </a:extLst>
        </xdr:cNvPr>
        <xdr:cNvSpPr txBox="1"/>
      </xdr:nvSpPr>
      <xdr:spPr>
        <a:xfrm>
          <a:off x="11563427" y="563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87527</xdr:rowOff>
    </xdr:from>
    <xdr:ext cx="469744" cy="259045"/>
    <xdr:sp macro="" textlink="">
      <xdr:nvSpPr>
        <xdr:cNvPr id="155" name="n_1mainValue債務償還比率">
          <a:extLst>
            <a:ext uri="{FF2B5EF4-FFF2-40B4-BE49-F238E27FC236}">
              <a16:creationId xmlns:a16="http://schemas.microsoft.com/office/drawing/2014/main" id="{97760A92-7EE1-448C-A568-BB743F83BF96}"/>
            </a:ext>
          </a:extLst>
        </xdr:cNvPr>
        <xdr:cNvSpPr txBox="1"/>
      </xdr:nvSpPr>
      <xdr:spPr>
        <a:xfrm>
          <a:off x="13836727" y="651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92205</xdr:rowOff>
    </xdr:from>
    <xdr:ext cx="469744" cy="259045"/>
    <xdr:sp macro="" textlink="">
      <xdr:nvSpPr>
        <xdr:cNvPr id="156" name="n_2mainValue債務償還比率">
          <a:extLst>
            <a:ext uri="{FF2B5EF4-FFF2-40B4-BE49-F238E27FC236}">
              <a16:creationId xmlns:a16="http://schemas.microsoft.com/office/drawing/2014/main" id="{1E4DF7FA-983C-4344-AF19-B0976C0F12C8}"/>
            </a:ext>
          </a:extLst>
        </xdr:cNvPr>
        <xdr:cNvSpPr txBox="1"/>
      </xdr:nvSpPr>
      <xdr:spPr>
        <a:xfrm>
          <a:off x="13087427" y="652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125070</xdr:rowOff>
    </xdr:from>
    <xdr:ext cx="560923" cy="259045"/>
    <xdr:sp macro="" textlink="">
      <xdr:nvSpPr>
        <xdr:cNvPr id="157" name="n_3mainValue債務償還比率">
          <a:extLst>
            <a:ext uri="{FF2B5EF4-FFF2-40B4-BE49-F238E27FC236}">
              <a16:creationId xmlns:a16="http://schemas.microsoft.com/office/drawing/2014/main" id="{83FDE559-E585-444D-96FB-4E3E86A4B023}"/>
            </a:ext>
          </a:extLst>
        </xdr:cNvPr>
        <xdr:cNvSpPr txBox="1"/>
      </xdr:nvSpPr>
      <xdr:spPr>
        <a:xfrm>
          <a:off x="12279838" y="65544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135674</xdr:rowOff>
    </xdr:from>
    <xdr:ext cx="469744" cy="259045"/>
    <xdr:sp macro="" textlink="">
      <xdr:nvSpPr>
        <xdr:cNvPr id="158" name="n_4mainValue債務償還比率">
          <a:extLst>
            <a:ext uri="{FF2B5EF4-FFF2-40B4-BE49-F238E27FC236}">
              <a16:creationId xmlns:a16="http://schemas.microsoft.com/office/drawing/2014/main" id="{5E1E3FD7-A0D5-471D-9A2A-ACEA8317C044}"/>
            </a:ext>
          </a:extLst>
        </xdr:cNvPr>
        <xdr:cNvSpPr txBox="1"/>
      </xdr:nvSpPr>
      <xdr:spPr>
        <a:xfrm>
          <a:off x="11563427" y="63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6BC6B4E2-143B-4B97-98C6-0555911088D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807F69D9-DB7D-4230-AC5C-016BE1871F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30211B4B-6D24-4AAB-81BB-69D246A001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D0793D1B-E41A-4185-806D-7F8CE1991C2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C493FF0-9B3D-42FC-B197-74DE2043850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67FDFB10-46AC-4FC2-85D2-933E789C4D8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4DCEE8-017A-4322-8C0F-C6DC9967A2A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7AAE1BC-3876-4CE4-B0FC-0B2614493AC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5927A-8D35-4C01-B4D5-FD3C1C61839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A6DC3B-2D7C-43A8-9720-A491318C442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D643A9A-2EDE-4CDC-82AA-E951ECD1A9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13A5B7-0C45-4B36-B3AE-715AF63151A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6A971C0-0674-429C-A563-9FBFD5D991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A435A4-3ABB-49A2-821E-4207BEF3A22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488EC4-5A11-4C9D-B8DC-4DA3AAB975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2C37B3-C082-4845-AA21-523F7707C77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9FC1CA-A02A-4E7B-B6CF-89CD64F50C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AC8ED74-F1F7-40D2-8542-9A2B3A5DBAD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AC89C3-E29D-4C82-8E9A-E0F67016C5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B422C5-C4DF-4080-929E-40E889396EF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0EE1833-D853-4274-AE3D-F6F70F81E2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2AE174F-9C11-41CB-9C9F-0ADEEE11A3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13F6AA6-7499-46DA-9D6D-B18B634AB28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4E6BC8-36F5-4D2B-880B-55049C9882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79AE76-511D-46CD-AB54-6FC9B00DFDC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4ABC40-C942-4BA7-B8C2-701F979EA99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C25D7D9-7819-491F-B918-415D7985E3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1120B9-8A0F-428A-9835-4CFAA8A607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56E295-C2F2-434D-B7E8-4C4423848B5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3A8D7C2-8640-47BA-8CB8-14C20DECEDA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F2C152-F266-4438-8A12-328AB9067E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257550E-BA42-4FE5-ADC7-F1390A142DE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182DCC-B821-4538-8C4E-EAA3C75E42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30675C-8323-46B5-9787-5930B7EE6F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EBFCD6-EC89-4BBB-A848-D2FF66743E8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98BF9A2-B8D2-41D5-8503-6DE74032BE2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D1942DC-30D9-47A9-A35B-9B1F2F44ABC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4E4264F-24A2-49DD-A532-4BD1FF52739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F75E16C-233A-4314-81C3-7004AABE61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124B22B-B2A4-4D2C-B5A7-2D4291C5B9E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2F9892C-BD92-4F44-97DF-64EFED9CD9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538309-685C-452F-8601-3766644547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A64EE8E-5DF4-494A-81CB-EA8C8B0C26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30575FD-701B-4715-B38C-409712859BC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510EDE-DAF5-4DBF-88B3-6E9BEAE25D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3AFA3B6-A54D-4168-BBCE-66B0C1B739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30A4EA1-7D6F-4A6B-BC80-AE3A178976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98AFD88D-BBDA-4F53-8F33-968E4BED47C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A424370-B83F-4DF6-9895-ADD0AA7192A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DB30183C-A821-4E98-AD5E-C822F6E9F241}"/>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8F0282C-367A-45CD-8C12-35A9A6ABC59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074ADB7-39CF-4D56-8EA3-1C43557A6F8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470F474-1A5B-42AC-A479-06CC2046804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B033BD2-A2E1-45B1-A9F4-D225BD72956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95A0DE8-5722-4B8D-B22C-34C0A76B5C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E3D8BAF-E000-4903-AFC1-F7F79D10C80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42890C-3535-48A3-A75E-537BBE8DB3A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0529B5-E88E-442B-B0DA-1A290FEF872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309D543-663D-403D-A458-49876DA96EC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A737197B-D719-450C-95C0-DC51B7FFD778}"/>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FC9673-0744-4800-8F3C-B22F13FE0C9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4B40BAB-A16F-49A0-8E9B-DB561535467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90103B42-797A-4ABF-AFC9-874CCE436EF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126819</xdr:rowOff>
    </xdr:from>
    <xdr:to>
      <xdr:col>24</xdr:col>
      <xdr:colOff>62865</xdr:colOff>
      <xdr:row>42</xdr:row>
      <xdr:rowOff>89263</xdr:rowOff>
    </xdr:to>
    <xdr:cxnSp macro="">
      <xdr:nvCxnSpPr>
        <xdr:cNvPr id="59" name="直線コネクタ 58">
          <a:extLst>
            <a:ext uri="{FF2B5EF4-FFF2-40B4-BE49-F238E27FC236}">
              <a16:creationId xmlns:a16="http://schemas.microsoft.com/office/drawing/2014/main" id="{45B52167-B036-4212-BFD1-DFC99E6E335F}"/>
            </a:ext>
          </a:extLst>
        </xdr:cNvPr>
        <xdr:cNvCxnSpPr/>
      </xdr:nvCxnSpPr>
      <xdr:spPr>
        <a:xfrm flipV="1">
          <a:off x="4634865" y="578466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60" name="【道路】&#10;有形固定資産減価償却率最小値テキスト">
          <a:extLst>
            <a:ext uri="{FF2B5EF4-FFF2-40B4-BE49-F238E27FC236}">
              <a16:creationId xmlns:a16="http://schemas.microsoft.com/office/drawing/2014/main" id="{E8603F1C-8972-44C1-912C-E2A94A215041}"/>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1" name="直線コネクタ 60">
          <a:extLst>
            <a:ext uri="{FF2B5EF4-FFF2-40B4-BE49-F238E27FC236}">
              <a16:creationId xmlns:a16="http://schemas.microsoft.com/office/drawing/2014/main" id="{977B3B59-6A68-43D9-B805-58B61325FDE6}"/>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73496</xdr:rowOff>
    </xdr:from>
    <xdr:ext cx="405111" cy="259045"/>
    <xdr:sp macro="" textlink="">
      <xdr:nvSpPr>
        <xdr:cNvPr id="62" name="【道路】&#10;有形固定資産減価償却率最大値テキスト">
          <a:extLst>
            <a:ext uri="{FF2B5EF4-FFF2-40B4-BE49-F238E27FC236}">
              <a16:creationId xmlns:a16="http://schemas.microsoft.com/office/drawing/2014/main" id="{A549A64C-4930-48A4-AAEA-38E8B966E75A}"/>
            </a:ext>
          </a:extLst>
        </xdr:cNvPr>
        <xdr:cNvSpPr txBox="1"/>
      </xdr:nvSpPr>
      <xdr:spPr>
        <a:xfrm>
          <a:off x="4673600" y="555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126819</xdr:rowOff>
    </xdr:from>
    <xdr:to>
      <xdr:col>24</xdr:col>
      <xdr:colOff>152400</xdr:colOff>
      <xdr:row>33</xdr:row>
      <xdr:rowOff>126819</xdr:rowOff>
    </xdr:to>
    <xdr:cxnSp macro="">
      <xdr:nvCxnSpPr>
        <xdr:cNvPr id="63" name="直線コネクタ 62">
          <a:extLst>
            <a:ext uri="{FF2B5EF4-FFF2-40B4-BE49-F238E27FC236}">
              <a16:creationId xmlns:a16="http://schemas.microsoft.com/office/drawing/2014/main" id="{BCF6F43C-E98D-4B8C-B021-B2562538BA64}"/>
            </a:ext>
          </a:extLst>
        </xdr:cNvPr>
        <xdr:cNvCxnSpPr/>
      </xdr:nvCxnSpPr>
      <xdr:spPr>
        <a:xfrm>
          <a:off x="4546600" y="578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134455</xdr:rowOff>
    </xdr:from>
    <xdr:ext cx="405111" cy="259045"/>
    <xdr:sp macro="" textlink="">
      <xdr:nvSpPr>
        <xdr:cNvPr id="64" name="【道路】&#10;有形固定資産減価償却率平均値テキスト">
          <a:extLst>
            <a:ext uri="{FF2B5EF4-FFF2-40B4-BE49-F238E27FC236}">
              <a16:creationId xmlns:a16="http://schemas.microsoft.com/office/drawing/2014/main" id="{9AEEB4CF-7061-41C1-B62C-31EF9A58D95D}"/>
            </a:ext>
          </a:extLst>
        </xdr:cNvPr>
        <xdr:cNvSpPr txBox="1"/>
      </xdr:nvSpPr>
      <xdr:spPr>
        <a:xfrm>
          <a:off x="4673600" y="6649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5" name="フローチャート: 判断 64">
          <a:extLst>
            <a:ext uri="{FF2B5EF4-FFF2-40B4-BE49-F238E27FC236}">
              <a16:creationId xmlns:a16="http://schemas.microsoft.com/office/drawing/2014/main" id="{1D4FFD3A-B8F7-4BFC-BE1C-A64E5851B90C}"/>
            </a:ext>
          </a:extLst>
        </xdr:cNvPr>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120106</xdr:rowOff>
    </xdr:from>
    <xdr:to>
      <xdr:col>20</xdr:col>
      <xdr:colOff>38100</xdr:colOff>
      <xdr:row>39</xdr:row>
      <xdr:rowOff>50256</xdr:rowOff>
    </xdr:to>
    <xdr:sp macro="" textlink="">
      <xdr:nvSpPr>
        <xdr:cNvPr id="66" name="フローチャート: 判断 65">
          <a:extLst>
            <a:ext uri="{FF2B5EF4-FFF2-40B4-BE49-F238E27FC236}">
              <a16:creationId xmlns:a16="http://schemas.microsoft.com/office/drawing/2014/main" id="{3ED7E17B-8D6F-42E7-8AAD-2DE4082C5120}"/>
            </a:ext>
          </a:extLst>
        </xdr:cNvPr>
        <xdr:cNvSpPr/>
      </xdr:nvSpPr>
      <xdr:spPr>
        <a:xfrm>
          <a:off x="3746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67854</xdr:rowOff>
    </xdr:from>
    <xdr:to>
      <xdr:col>15</xdr:col>
      <xdr:colOff>101600</xdr:colOff>
      <xdr:row>38</xdr:row>
      <xdr:rowOff>169454</xdr:rowOff>
    </xdr:to>
    <xdr:sp macro="" textlink="">
      <xdr:nvSpPr>
        <xdr:cNvPr id="67" name="フローチャート: 判断 66">
          <a:extLst>
            <a:ext uri="{FF2B5EF4-FFF2-40B4-BE49-F238E27FC236}">
              <a16:creationId xmlns:a16="http://schemas.microsoft.com/office/drawing/2014/main" id="{4E66899A-FD76-4984-BEC6-75F6C3BC3317}"/>
            </a:ext>
          </a:extLst>
        </xdr:cNvPr>
        <xdr:cNvSpPr/>
      </xdr:nvSpPr>
      <xdr:spPr>
        <a:xfrm>
          <a:off x="2857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5806</xdr:rowOff>
    </xdr:from>
    <xdr:to>
      <xdr:col>10</xdr:col>
      <xdr:colOff>165100</xdr:colOff>
      <xdr:row>38</xdr:row>
      <xdr:rowOff>107406</xdr:rowOff>
    </xdr:to>
    <xdr:sp macro="" textlink="">
      <xdr:nvSpPr>
        <xdr:cNvPr id="68" name="フローチャート: 判断 67">
          <a:extLst>
            <a:ext uri="{FF2B5EF4-FFF2-40B4-BE49-F238E27FC236}">
              <a16:creationId xmlns:a16="http://schemas.microsoft.com/office/drawing/2014/main" id="{447ECA9D-EEA8-4B8D-BFF5-A6940664D6CA}"/>
            </a:ext>
          </a:extLst>
        </xdr:cNvPr>
        <xdr:cNvSpPr/>
      </xdr:nvSpPr>
      <xdr:spPr>
        <a:xfrm>
          <a:off x="1968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5806</xdr:rowOff>
    </xdr:from>
    <xdr:to>
      <xdr:col>6</xdr:col>
      <xdr:colOff>38100</xdr:colOff>
      <xdr:row>38</xdr:row>
      <xdr:rowOff>107406</xdr:rowOff>
    </xdr:to>
    <xdr:sp macro="" textlink="">
      <xdr:nvSpPr>
        <xdr:cNvPr id="69" name="フローチャート: 判断 68">
          <a:extLst>
            <a:ext uri="{FF2B5EF4-FFF2-40B4-BE49-F238E27FC236}">
              <a16:creationId xmlns:a16="http://schemas.microsoft.com/office/drawing/2014/main" id="{19A5746E-64A8-4162-8811-34C417CCA59A}"/>
            </a:ext>
          </a:extLst>
        </xdr:cNvPr>
        <xdr:cNvSpPr/>
      </xdr:nvSpPr>
      <xdr:spPr>
        <a:xfrm>
          <a:off x="1079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76FFC4-1288-40E8-870C-19993E08271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F6C982D-8126-4ECA-9ACC-32CF815DAF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5A6A4B0-99D8-420D-884B-EDB942DD7B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222C1C7-112A-4644-B24D-7BF6AF5F065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EAE383DC-DD78-4161-8C46-B0033AD7C24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5" name="楕円 74">
          <a:extLst>
            <a:ext uri="{FF2B5EF4-FFF2-40B4-BE49-F238E27FC236}">
              <a16:creationId xmlns:a16="http://schemas.microsoft.com/office/drawing/2014/main" id="{D354CB66-915A-41FA-AF41-54DB838B4C4B}"/>
            </a:ext>
          </a:extLst>
        </xdr:cNvPr>
        <xdr:cNvSpPr/>
      </xdr:nvSpPr>
      <xdr:spPr>
        <a:xfrm>
          <a:off x="45847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123388</xdr:rowOff>
    </xdr:from>
    <xdr:ext cx="405111" cy="259045"/>
    <xdr:sp macro="" textlink="">
      <xdr:nvSpPr>
        <xdr:cNvPr id="76" name="【道路】&#10;有形固定資産減価償却率該当値テキスト">
          <a:extLst>
            <a:ext uri="{FF2B5EF4-FFF2-40B4-BE49-F238E27FC236}">
              <a16:creationId xmlns:a16="http://schemas.microsoft.com/office/drawing/2014/main" id="{F2F0340D-5D1B-40B5-9F2A-A40633C60563}"/>
            </a:ext>
          </a:extLst>
        </xdr:cNvPr>
        <xdr:cNvSpPr txBox="1"/>
      </xdr:nvSpPr>
      <xdr:spPr>
        <a:xfrm>
          <a:off x="4673600" y="64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103777</xdr:rowOff>
    </xdr:from>
    <xdr:to>
      <xdr:col>20</xdr:col>
      <xdr:colOff>38100</xdr:colOff>
      <xdr:row>39</xdr:row>
      <xdr:rowOff>33927</xdr:rowOff>
    </xdr:to>
    <xdr:sp macro="" textlink="">
      <xdr:nvSpPr>
        <xdr:cNvPr id="77" name="楕円 76">
          <a:extLst>
            <a:ext uri="{FF2B5EF4-FFF2-40B4-BE49-F238E27FC236}">
              <a16:creationId xmlns:a16="http://schemas.microsoft.com/office/drawing/2014/main" id="{965AFF45-4CB5-4D28-AC66-C01C6EB3E382}"/>
            </a:ext>
          </a:extLst>
        </xdr:cNvPr>
        <xdr:cNvSpPr/>
      </xdr:nvSpPr>
      <xdr:spPr>
        <a:xfrm>
          <a:off x="3746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151312</xdr:rowOff>
    </xdr:from>
    <xdr:to>
      <xdr:col>24</xdr:col>
      <xdr:colOff>63500</xdr:colOff>
      <xdr:row>38</xdr:row>
      <xdr:rowOff>154577</xdr:rowOff>
    </xdr:to>
    <xdr:cxnSp macro="">
      <xdr:nvCxnSpPr>
        <xdr:cNvPr id="78" name="直線コネクタ 77">
          <a:extLst>
            <a:ext uri="{FF2B5EF4-FFF2-40B4-BE49-F238E27FC236}">
              <a16:creationId xmlns:a16="http://schemas.microsoft.com/office/drawing/2014/main" id="{4001E323-F9D9-4DAA-81AC-FE5FEDFAE365}"/>
            </a:ext>
          </a:extLst>
        </xdr:cNvPr>
        <xdr:cNvCxnSpPr/>
      </xdr:nvCxnSpPr>
      <xdr:spPr>
        <a:xfrm flipV="1">
          <a:off x="3797300" y="66664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67854</xdr:rowOff>
    </xdr:from>
    <xdr:to>
      <xdr:col>15</xdr:col>
      <xdr:colOff>101600</xdr:colOff>
      <xdr:row>38</xdr:row>
      <xdr:rowOff>169454</xdr:rowOff>
    </xdr:to>
    <xdr:sp macro="" textlink="">
      <xdr:nvSpPr>
        <xdr:cNvPr id="79" name="楕円 78">
          <a:extLst>
            <a:ext uri="{FF2B5EF4-FFF2-40B4-BE49-F238E27FC236}">
              <a16:creationId xmlns:a16="http://schemas.microsoft.com/office/drawing/2014/main" id="{C311C544-4D5C-4B10-810C-DB04F4A38E98}"/>
            </a:ext>
          </a:extLst>
        </xdr:cNvPr>
        <xdr:cNvSpPr/>
      </xdr:nvSpPr>
      <xdr:spPr>
        <a:xfrm>
          <a:off x="2857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118654</xdr:rowOff>
    </xdr:from>
    <xdr:to>
      <xdr:col>19</xdr:col>
      <xdr:colOff>177800</xdr:colOff>
      <xdr:row>38</xdr:row>
      <xdr:rowOff>154577</xdr:rowOff>
    </xdr:to>
    <xdr:cxnSp macro="">
      <xdr:nvCxnSpPr>
        <xdr:cNvPr id="80" name="直線コネクタ 79">
          <a:extLst>
            <a:ext uri="{FF2B5EF4-FFF2-40B4-BE49-F238E27FC236}">
              <a16:creationId xmlns:a16="http://schemas.microsoft.com/office/drawing/2014/main" id="{DE03F3D1-25E8-47DF-AC12-6D5813B33598}"/>
            </a:ext>
          </a:extLst>
        </xdr:cNvPr>
        <xdr:cNvCxnSpPr/>
      </xdr:nvCxnSpPr>
      <xdr:spPr>
        <a:xfrm>
          <a:off x="2908300" y="663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15603</xdr:rowOff>
    </xdr:from>
    <xdr:to>
      <xdr:col>10</xdr:col>
      <xdr:colOff>165100</xdr:colOff>
      <xdr:row>38</xdr:row>
      <xdr:rowOff>117203</xdr:rowOff>
    </xdr:to>
    <xdr:sp macro="" textlink="">
      <xdr:nvSpPr>
        <xdr:cNvPr id="81" name="楕円 80">
          <a:extLst>
            <a:ext uri="{FF2B5EF4-FFF2-40B4-BE49-F238E27FC236}">
              <a16:creationId xmlns:a16="http://schemas.microsoft.com/office/drawing/2014/main" id="{E037072E-090B-4191-A64E-62566BB98A68}"/>
            </a:ext>
          </a:extLst>
        </xdr:cNvPr>
        <xdr:cNvSpPr/>
      </xdr:nvSpPr>
      <xdr:spPr>
        <a:xfrm>
          <a:off x="196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66403</xdr:rowOff>
    </xdr:from>
    <xdr:to>
      <xdr:col>15</xdr:col>
      <xdr:colOff>50800</xdr:colOff>
      <xdr:row>38</xdr:row>
      <xdr:rowOff>118654</xdr:rowOff>
    </xdr:to>
    <xdr:cxnSp macro="">
      <xdr:nvCxnSpPr>
        <xdr:cNvPr id="82" name="直線コネクタ 81">
          <a:extLst>
            <a:ext uri="{FF2B5EF4-FFF2-40B4-BE49-F238E27FC236}">
              <a16:creationId xmlns:a16="http://schemas.microsoft.com/office/drawing/2014/main" id="{144C68F3-163D-4C89-BEE3-C2E633FD845A}"/>
            </a:ext>
          </a:extLst>
        </xdr:cNvPr>
        <xdr:cNvCxnSpPr/>
      </xdr:nvCxnSpPr>
      <xdr:spPr>
        <a:xfrm>
          <a:off x="2019300" y="65815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3" name="楕円 82">
          <a:extLst>
            <a:ext uri="{FF2B5EF4-FFF2-40B4-BE49-F238E27FC236}">
              <a16:creationId xmlns:a16="http://schemas.microsoft.com/office/drawing/2014/main" id="{88920031-5E7B-4393-8D00-2906378480DE}"/>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66403</xdr:rowOff>
    </xdr:to>
    <xdr:cxnSp macro="">
      <xdr:nvCxnSpPr>
        <xdr:cNvPr id="84" name="直線コネクタ 83">
          <a:extLst>
            <a:ext uri="{FF2B5EF4-FFF2-40B4-BE49-F238E27FC236}">
              <a16:creationId xmlns:a16="http://schemas.microsoft.com/office/drawing/2014/main" id="{1DF3069D-3390-4C42-958F-6B2837700C8F}"/>
            </a:ext>
          </a:extLst>
        </xdr:cNvPr>
        <xdr:cNvCxnSpPr/>
      </xdr:nvCxnSpPr>
      <xdr:spPr>
        <a:xfrm>
          <a:off x="1130300" y="654231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41383</xdr:rowOff>
    </xdr:from>
    <xdr:ext cx="405111" cy="259045"/>
    <xdr:sp macro="" textlink="">
      <xdr:nvSpPr>
        <xdr:cNvPr id="85" name="n_1aveValue【道路】&#10;有形固定資産減価償却率">
          <a:extLst>
            <a:ext uri="{FF2B5EF4-FFF2-40B4-BE49-F238E27FC236}">
              <a16:creationId xmlns:a16="http://schemas.microsoft.com/office/drawing/2014/main" id="{6D650AF9-512C-48BB-836A-2704A4DF30D8}"/>
            </a:ext>
          </a:extLst>
        </xdr:cNvPr>
        <xdr:cNvSpPr txBox="1"/>
      </xdr:nvSpPr>
      <xdr:spPr>
        <a:xfrm>
          <a:off x="3582044" y="672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160581</xdr:rowOff>
    </xdr:from>
    <xdr:ext cx="405111" cy="259045"/>
    <xdr:sp macro="" textlink="">
      <xdr:nvSpPr>
        <xdr:cNvPr id="86" name="n_2aveValue【道路】&#10;有形固定資産減価償却率">
          <a:extLst>
            <a:ext uri="{FF2B5EF4-FFF2-40B4-BE49-F238E27FC236}">
              <a16:creationId xmlns:a16="http://schemas.microsoft.com/office/drawing/2014/main" id="{D7867090-406C-43C5-90D9-D28EE1026C0C}"/>
            </a:ext>
          </a:extLst>
        </xdr:cNvPr>
        <xdr:cNvSpPr txBox="1"/>
      </xdr:nvSpPr>
      <xdr:spPr>
        <a:xfrm>
          <a:off x="2705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123933</xdr:rowOff>
    </xdr:from>
    <xdr:ext cx="405111" cy="259045"/>
    <xdr:sp macro="" textlink="">
      <xdr:nvSpPr>
        <xdr:cNvPr id="87" name="n_3aveValue【道路】&#10;有形固定資産減価償却率">
          <a:extLst>
            <a:ext uri="{FF2B5EF4-FFF2-40B4-BE49-F238E27FC236}">
              <a16:creationId xmlns:a16="http://schemas.microsoft.com/office/drawing/2014/main" id="{059D4575-D762-4DA7-A2C4-92DB7B5C6F5D}"/>
            </a:ext>
          </a:extLst>
        </xdr:cNvPr>
        <xdr:cNvSpPr txBox="1"/>
      </xdr:nvSpPr>
      <xdr:spPr>
        <a:xfrm>
          <a:off x="1816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98533</xdr:rowOff>
    </xdr:from>
    <xdr:ext cx="405111" cy="259045"/>
    <xdr:sp macro="" textlink="">
      <xdr:nvSpPr>
        <xdr:cNvPr id="88" name="n_4aveValue【道路】&#10;有形固定資産減価償却率">
          <a:extLst>
            <a:ext uri="{FF2B5EF4-FFF2-40B4-BE49-F238E27FC236}">
              <a16:creationId xmlns:a16="http://schemas.microsoft.com/office/drawing/2014/main" id="{64CF7AC8-4959-40B8-AD4A-F9BF8260037F}"/>
            </a:ext>
          </a:extLst>
        </xdr:cNvPr>
        <xdr:cNvSpPr txBox="1"/>
      </xdr:nvSpPr>
      <xdr:spPr>
        <a:xfrm>
          <a:off x="927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50454</xdr:rowOff>
    </xdr:from>
    <xdr:ext cx="405111" cy="259045"/>
    <xdr:sp macro="" textlink="">
      <xdr:nvSpPr>
        <xdr:cNvPr id="89" name="n_1mainValue【道路】&#10;有形固定資産減価償却率">
          <a:extLst>
            <a:ext uri="{FF2B5EF4-FFF2-40B4-BE49-F238E27FC236}">
              <a16:creationId xmlns:a16="http://schemas.microsoft.com/office/drawing/2014/main" id="{EBEDA606-71F1-495F-8460-61C215D8AC3E}"/>
            </a:ext>
          </a:extLst>
        </xdr:cNvPr>
        <xdr:cNvSpPr txBox="1"/>
      </xdr:nvSpPr>
      <xdr:spPr>
        <a:xfrm>
          <a:off x="3582044" y="639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14531</xdr:rowOff>
    </xdr:from>
    <xdr:ext cx="405111" cy="259045"/>
    <xdr:sp macro="" textlink="">
      <xdr:nvSpPr>
        <xdr:cNvPr id="90" name="n_2mainValue【道路】&#10;有形固定資産減価償却率">
          <a:extLst>
            <a:ext uri="{FF2B5EF4-FFF2-40B4-BE49-F238E27FC236}">
              <a16:creationId xmlns:a16="http://schemas.microsoft.com/office/drawing/2014/main" id="{6F65B942-5320-4BEE-B849-C5A1FDE3B0E3}"/>
            </a:ext>
          </a:extLst>
        </xdr:cNvPr>
        <xdr:cNvSpPr txBox="1"/>
      </xdr:nvSpPr>
      <xdr:spPr>
        <a:xfrm>
          <a:off x="2705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91" name="n_3mainValue【道路】&#10;有形固定資産減価償却率">
          <a:extLst>
            <a:ext uri="{FF2B5EF4-FFF2-40B4-BE49-F238E27FC236}">
              <a16:creationId xmlns:a16="http://schemas.microsoft.com/office/drawing/2014/main" id="{9BE213A4-5CB4-4480-B141-C2D4FB3A3793}"/>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94541</xdr:rowOff>
    </xdr:from>
    <xdr:ext cx="405111" cy="259045"/>
    <xdr:sp macro="" textlink="">
      <xdr:nvSpPr>
        <xdr:cNvPr id="92" name="n_4mainValue【道路】&#10;有形固定資産減価償却率">
          <a:extLst>
            <a:ext uri="{FF2B5EF4-FFF2-40B4-BE49-F238E27FC236}">
              <a16:creationId xmlns:a16="http://schemas.microsoft.com/office/drawing/2014/main" id="{8EFFA2C5-127F-4564-8116-A1B4B0A54BE4}"/>
            </a:ext>
          </a:extLst>
        </xdr:cNvPr>
        <xdr:cNvSpPr txBox="1"/>
      </xdr:nvSpPr>
      <xdr:spPr>
        <a:xfrm>
          <a:off x="927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893479DB-ADDD-49C8-B61A-F6CAB4FD4FB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999B244D-CDC6-4F99-89F3-ADF096166DF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35BAF3A7-79E3-4FE5-AF8F-316481BE5E6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ADF210FA-38F4-4D60-B4F1-5E1D14297AE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C415120C-6377-49B1-A2CF-6F17FAB780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8A45CCE3-EBCE-4D9D-836F-4676371E612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D5DB420B-C133-4F33-844D-EBA974A4672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81E07416-CB3D-499D-B7C7-5418B2370ED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97B741AF-3A43-4433-8711-C163B6BDB6E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C079E523-BA6F-4AFF-BA37-4AA6107F47A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3" name="直線コネクタ 102">
          <a:extLst>
            <a:ext uri="{FF2B5EF4-FFF2-40B4-BE49-F238E27FC236}">
              <a16:creationId xmlns:a16="http://schemas.microsoft.com/office/drawing/2014/main" id="{EB788605-4D85-4B23-891D-A5B993B5927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4" name="テキスト ボックス 103">
          <a:extLst>
            <a:ext uri="{FF2B5EF4-FFF2-40B4-BE49-F238E27FC236}">
              <a16:creationId xmlns:a16="http://schemas.microsoft.com/office/drawing/2014/main" id="{CC70C4CA-BBC9-4627-87EF-CC319725FCB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5" name="直線コネクタ 104">
          <a:extLst>
            <a:ext uri="{FF2B5EF4-FFF2-40B4-BE49-F238E27FC236}">
              <a16:creationId xmlns:a16="http://schemas.microsoft.com/office/drawing/2014/main" id="{E63F0020-8FDB-413D-90C1-FDA741E223B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6" name="テキスト ボックス 105">
          <a:extLst>
            <a:ext uri="{FF2B5EF4-FFF2-40B4-BE49-F238E27FC236}">
              <a16:creationId xmlns:a16="http://schemas.microsoft.com/office/drawing/2014/main" id="{BA3DDDAB-AC73-4336-A6CD-9FABA90DBB6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CB88DF45-2C2A-4DF7-9213-38009BC6C3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a:extLst>
            <a:ext uri="{FF2B5EF4-FFF2-40B4-BE49-F238E27FC236}">
              <a16:creationId xmlns:a16="http://schemas.microsoft.com/office/drawing/2014/main" id="{04237507-AC43-485E-988C-1AB271DC432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9" name="直線コネクタ 108">
          <a:extLst>
            <a:ext uri="{FF2B5EF4-FFF2-40B4-BE49-F238E27FC236}">
              <a16:creationId xmlns:a16="http://schemas.microsoft.com/office/drawing/2014/main" id="{6528F6B5-4435-4EB5-807B-0D5D6734262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0" name="テキスト ボックス 109">
          <a:extLst>
            <a:ext uri="{FF2B5EF4-FFF2-40B4-BE49-F238E27FC236}">
              <a16:creationId xmlns:a16="http://schemas.microsoft.com/office/drawing/2014/main" id="{319AF8FC-863E-4E18-B544-6B08DAF4723D}"/>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1" name="直線コネクタ 110">
          <a:extLst>
            <a:ext uri="{FF2B5EF4-FFF2-40B4-BE49-F238E27FC236}">
              <a16:creationId xmlns:a16="http://schemas.microsoft.com/office/drawing/2014/main" id="{5ADED4A3-1731-41C0-B936-820ED66CC2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2" name="テキスト ボックス 111">
          <a:extLst>
            <a:ext uri="{FF2B5EF4-FFF2-40B4-BE49-F238E27FC236}">
              <a16:creationId xmlns:a16="http://schemas.microsoft.com/office/drawing/2014/main" id="{8BE2BCB2-8FD1-40CA-A7D1-71616C04149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CDECAF19-F6B2-462C-9908-180B0E6695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9D431DFC-E652-4708-9E12-7539D6EAB42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F92D4C9C-8235-4E74-AAD2-66A842E7BEE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6" name="直線コネクタ 115">
          <a:extLst>
            <a:ext uri="{FF2B5EF4-FFF2-40B4-BE49-F238E27FC236}">
              <a16:creationId xmlns:a16="http://schemas.microsoft.com/office/drawing/2014/main" id="{58084818-192F-4E8D-A87D-5DF7BF8DD64C}"/>
            </a:ext>
          </a:extLst>
        </xdr:cNvPr>
        <xdr:cNvCxnSpPr/>
      </xdr:nvCxnSpPr>
      <xdr:spPr>
        <a:xfrm flipV="1">
          <a:off x="10476865" y="5660644"/>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7" name="【道路】&#10;一人当たり延長最小値テキスト">
          <a:extLst>
            <a:ext uri="{FF2B5EF4-FFF2-40B4-BE49-F238E27FC236}">
              <a16:creationId xmlns:a16="http://schemas.microsoft.com/office/drawing/2014/main" id="{8345452F-CA9C-447B-B892-03755BBF02B8}"/>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8" name="直線コネクタ 117">
          <a:extLst>
            <a:ext uri="{FF2B5EF4-FFF2-40B4-BE49-F238E27FC236}">
              <a16:creationId xmlns:a16="http://schemas.microsoft.com/office/drawing/2014/main" id="{2F8E0C75-7709-4DDB-8A5D-761EB6AA2CA6}"/>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9" name="【道路】&#10;一人当たり延長最大値テキスト">
          <a:extLst>
            <a:ext uri="{FF2B5EF4-FFF2-40B4-BE49-F238E27FC236}">
              <a16:creationId xmlns:a16="http://schemas.microsoft.com/office/drawing/2014/main" id="{12745A6E-383D-480C-8ABB-4F33A4B2015C}"/>
            </a:ext>
          </a:extLst>
        </xdr:cNvPr>
        <xdr:cNvSpPr txBox="1"/>
      </xdr:nvSpPr>
      <xdr:spPr>
        <a:xfrm>
          <a:off x="10515600" y="543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20" name="直線コネクタ 119">
          <a:extLst>
            <a:ext uri="{FF2B5EF4-FFF2-40B4-BE49-F238E27FC236}">
              <a16:creationId xmlns:a16="http://schemas.microsoft.com/office/drawing/2014/main" id="{0F808D8C-8C72-4A82-9025-6432999F756F}"/>
            </a:ext>
          </a:extLst>
        </xdr:cNvPr>
        <xdr:cNvCxnSpPr/>
      </xdr:nvCxnSpPr>
      <xdr:spPr>
        <a:xfrm>
          <a:off x="10388600" y="5660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21" name="【道路】&#10;一人当たり延長平均値テキスト">
          <a:extLst>
            <a:ext uri="{FF2B5EF4-FFF2-40B4-BE49-F238E27FC236}">
              <a16:creationId xmlns:a16="http://schemas.microsoft.com/office/drawing/2014/main" id="{2A46BFE2-792C-4728-8E35-12E82796E618}"/>
            </a:ext>
          </a:extLst>
        </xdr:cNvPr>
        <xdr:cNvSpPr txBox="1"/>
      </xdr:nvSpPr>
      <xdr:spPr>
        <a:xfrm>
          <a:off x="10515600" y="6813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22" name="フローチャート: 判断 121">
          <a:extLst>
            <a:ext uri="{FF2B5EF4-FFF2-40B4-BE49-F238E27FC236}">
              <a16:creationId xmlns:a16="http://schemas.microsoft.com/office/drawing/2014/main" id="{99A4F215-2491-4E9E-A896-76B5CE2974E8}"/>
            </a:ext>
          </a:extLst>
        </xdr:cNvPr>
        <xdr:cNvSpPr/>
      </xdr:nvSpPr>
      <xdr:spPr>
        <a:xfrm>
          <a:off x="10426700" y="696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23" name="フローチャート: 判断 122">
          <a:extLst>
            <a:ext uri="{FF2B5EF4-FFF2-40B4-BE49-F238E27FC236}">
              <a16:creationId xmlns:a16="http://schemas.microsoft.com/office/drawing/2014/main" id="{3C5B1D92-B138-442A-B29F-BC1799E0296B}"/>
            </a:ext>
          </a:extLst>
        </xdr:cNvPr>
        <xdr:cNvSpPr/>
      </xdr:nvSpPr>
      <xdr:spPr>
        <a:xfrm>
          <a:off x="9588500" y="693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4" name="フローチャート: 判断 123">
          <a:extLst>
            <a:ext uri="{FF2B5EF4-FFF2-40B4-BE49-F238E27FC236}">
              <a16:creationId xmlns:a16="http://schemas.microsoft.com/office/drawing/2014/main" id="{7E65A0CB-1538-4756-A07F-F72DFFEEBC30}"/>
            </a:ext>
          </a:extLst>
        </xdr:cNvPr>
        <xdr:cNvSpPr/>
      </xdr:nvSpPr>
      <xdr:spPr>
        <a:xfrm>
          <a:off x="8699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5" name="フローチャート: 判断 124">
          <a:extLst>
            <a:ext uri="{FF2B5EF4-FFF2-40B4-BE49-F238E27FC236}">
              <a16:creationId xmlns:a16="http://schemas.microsoft.com/office/drawing/2014/main" id="{060400DA-BAF3-4AEE-B9D0-CD8E7F2B01AB}"/>
            </a:ext>
          </a:extLst>
        </xdr:cNvPr>
        <xdr:cNvSpPr/>
      </xdr:nvSpPr>
      <xdr:spPr>
        <a:xfrm>
          <a:off x="7810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6" name="フローチャート: 判断 125">
          <a:extLst>
            <a:ext uri="{FF2B5EF4-FFF2-40B4-BE49-F238E27FC236}">
              <a16:creationId xmlns:a16="http://schemas.microsoft.com/office/drawing/2014/main" id="{C1986C83-D221-4C23-AE93-F9EE50C4A6CA}"/>
            </a:ext>
          </a:extLst>
        </xdr:cNvPr>
        <xdr:cNvSpPr/>
      </xdr:nvSpPr>
      <xdr:spPr>
        <a:xfrm>
          <a:off x="6921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BF7D9D-668C-4E44-90F2-B43C187245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24027C4-2C0C-4919-B0FD-5B5D6603296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8EC896-4E73-4D40-94E2-57D90A915BD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FC9526B-14DA-4311-9787-FA84DE0C105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2A9CC4A-00F5-4F09-A580-7A243AF1A8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73431</xdr:rowOff>
    </xdr:from>
    <xdr:to>
      <xdr:col>55</xdr:col>
      <xdr:colOff>50800</xdr:colOff>
      <xdr:row>42</xdr:row>
      <xdr:rowOff>3581</xdr:rowOff>
    </xdr:to>
    <xdr:sp macro="" textlink="">
      <xdr:nvSpPr>
        <xdr:cNvPr id="132" name="楕円 131">
          <a:extLst>
            <a:ext uri="{FF2B5EF4-FFF2-40B4-BE49-F238E27FC236}">
              <a16:creationId xmlns:a16="http://schemas.microsoft.com/office/drawing/2014/main" id="{D6809DD0-4F10-4C72-81E1-FA43CD1F25F5}"/>
            </a:ext>
          </a:extLst>
        </xdr:cNvPr>
        <xdr:cNvSpPr/>
      </xdr:nvSpPr>
      <xdr:spPr>
        <a:xfrm>
          <a:off x="10426700" y="71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159808</xdr:rowOff>
    </xdr:from>
    <xdr:ext cx="469744" cy="259045"/>
    <xdr:sp macro="" textlink="">
      <xdr:nvSpPr>
        <xdr:cNvPr id="133" name="【道路】&#10;一人当たり延長該当値テキスト">
          <a:extLst>
            <a:ext uri="{FF2B5EF4-FFF2-40B4-BE49-F238E27FC236}">
              <a16:creationId xmlns:a16="http://schemas.microsoft.com/office/drawing/2014/main" id="{B0C46559-1A50-4C3F-B6D4-6FA1ABD84A2A}"/>
            </a:ext>
          </a:extLst>
        </xdr:cNvPr>
        <xdr:cNvSpPr txBox="1"/>
      </xdr:nvSpPr>
      <xdr:spPr>
        <a:xfrm>
          <a:off x="10515600" y="701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74384</xdr:rowOff>
    </xdr:from>
    <xdr:to>
      <xdr:col>50</xdr:col>
      <xdr:colOff>165100</xdr:colOff>
      <xdr:row>42</xdr:row>
      <xdr:rowOff>4534</xdr:rowOff>
    </xdr:to>
    <xdr:sp macro="" textlink="">
      <xdr:nvSpPr>
        <xdr:cNvPr id="134" name="楕円 133">
          <a:extLst>
            <a:ext uri="{FF2B5EF4-FFF2-40B4-BE49-F238E27FC236}">
              <a16:creationId xmlns:a16="http://schemas.microsoft.com/office/drawing/2014/main" id="{44DDD9B0-F343-4F75-9BAE-8034F6DD4539}"/>
            </a:ext>
          </a:extLst>
        </xdr:cNvPr>
        <xdr:cNvSpPr/>
      </xdr:nvSpPr>
      <xdr:spPr>
        <a:xfrm>
          <a:off x="9588500" y="71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124231</xdr:rowOff>
    </xdr:from>
    <xdr:to>
      <xdr:col>55</xdr:col>
      <xdr:colOff>0</xdr:colOff>
      <xdr:row>41</xdr:row>
      <xdr:rowOff>125184</xdr:rowOff>
    </xdr:to>
    <xdr:cxnSp macro="">
      <xdr:nvCxnSpPr>
        <xdr:cNvPr id="135" name="直線コネクタ 134">
          <a:extLst>
            <a:ext uri="{FF2B5EF4-FFF2-40B4-BE49-F238E27FC236}">
              <a16:creationId xmlns:a16="http://schemas.microsoft.com/office/drawing/2014/main" id="{50099ABB-A7A5-45B3-8AB0-B73F9727A533}"/>
            </a:ext>
          </a:extLst>
        </xdr:cNvPr>
        <xdr:cNvCxnSpPr/>
      </xdr:nvCxnSpPr>
      <xdr:spPr>
        <a:xfrm flipV="1">
          <a:off x="9639300" y="7153681"/>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74523</xdr:rowOff>
    </xdr:from>
    <xdr:to>
      <xdr:col>46</xdr:col>
      <xdr:colOff>38100</xdr:colOff>
      <xdr:row>42</xdr:row>
      <xdr:rowOff>4673</xdr:rowOff>
    </xdr:to>
    <xdr:sp macro="" textlink="">
      <xdr:nvSpPr>
        <xdr:cNvPr id="136" name="楕円 135">
          <a:extLst>
            <a:ext uri="{FF2B5EF4-FFF2-40B4-BE49-F238E27FC236}">
              <a16:creationId xmlns:a16="http://schemas.microsoft.com/office/drawing/2014/main" id="{FD44FCC6-AEBD-4DB0-98F6-C0B7E23EAD7D}"/>
            </a:ext>
          </a:extLst>
        </xdr:cNvPr>
        <xdr:cNvSpPr/>
      </xdr:nvSpPr>
      <xdr:spPr>
        <a:xfrm>
          <a:off x="8699500" y="71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125184</xdr:rowOff>
    </xdr:from>
    <xdr:to>
      <xdr:col>50</xdr:col>
      <xdr:colOff>114300</xdr:colOff>
      <xdr:row>41</xdr:row>
      <xdr:rowOff>125323</xdr:rowOff>
    </xdr:to>
    <xdr:cxnSp macro="">
      <xdr:nvCxnSpPr>
        <xdr:cNvPr id="137" name="直線コネクタ 136">
          <a:extLst>
            <a:ext uri="{FF2B5EF4-FFF2-40B4-BE49-F238E27FC236}">
              <a16:creationId xmlns:a16="http://schemas.microsoft.com/office/drawing/2014/main" id="{E6B396E2-BEAB-4EE6-ABC3-3960E70BB3E1}"/>
            </a:ext>
          </a:extLst>
        </xdr:cNvPr>
        <xdr:cNvCxnSpPr/>
      </xdr:nvCxnSpPr>
      <xdr:spPr>
        <a:xfrm flipV="1">
          <a:off x="8750300" y="7154634"/>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76022</xdr:rowOff>
    </xdr:from>
    <xdr:to>
      <xdr:col>41</xdr:col>
      <xdr:colOff>101600</xdr:colOff>
      <xdr:row>42</xdr:row>
      <xdr:rowOff>6172</xdr:rowOff>
    </xdr:to>
    <xdr:sp macro="" textlink="">
      <xdr:nvSpPr>
        <xdr:cNvPr id="138" name="楕円 137">
          <a:extLst>
            <a:ext uri="{FF2B5EF4-FFF2-40B4-BE49-F238E27FC236}">
              <a16:creationId xmlns:a16="http://schemas.microsoft.com/office/drawing/2014/main" id="{AE06BD06-7D6F-4D85-A425-BC4180D43C46}"/>
            </a:ext>
          </a:extLst>
        </xdr:cNvPr>
        <xdr:cNvSpPr/>
      </xdr:nvSpPr>
      <xdr:spPr>
        <a:xfrm>
          <a:off x="7810500" y="710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125323</xdr:rowOff>
    </xdr:from>
    <xdr:to>
      <xdr:col>45</xdr:col>
      <xdr:colOff>177800</xdr:colOff>
      <xdr:row>41</xdr:row>
      <xdr:rowOff>126822</xdr:rowOff>
    </xdr:to>
    <xdr:cxnSp macro="">
      <xdr:nvCxnSpPr>
        <xdr:cNvPr id="139" name="直線コネクタ 138">
          <a:extLst>
            <a:ext uri="{FF2B5EF4-FFF2-40B4-BE49-F238E27FC236}">
              <a16:creationId xmlns:a16="http://schemas.microsoft.com/office/drawing/2014/main" id="{952E7A99-BA82-4D0B-B808-8F1119403DD5}"/>
            </a:ext>
          </a:extLst>
        </xdr:cNvPr>
        <xdr:cNvCxnSpPr/>
      </xdr:nvCxnSpPr>
      <xdr:spPr>
        <a:xfrm flipV="1">
          <a:off x="7861300" y="715477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76188</xdr:rowOff>
    </xdr:from>
    <xdr:to>
      <xdr:col>36</xdr:col>
      <xdr:colOff>165100</xdr:colOff>
      <xdr:row>42</xdr:row>
      <xdr:rowOff>6338</xdr:rowOff>
    </xdr:to>
    <xdr:sp macro="" textlink="">
      <xdr:nvSpPr>
        <xdr:cNvPr id="140" name="楕円 139">
          <a:extLst>
            <a:ext uri="{FF2B5EF4-FFF2-40B4-BE49-F238E27FC236}">
              <a16:creationId xmlns:a16="http://schemas.microsoft.com/office/drawing/2014/main" id="{B9E3C56D-AA63-4347-9A8F-3CBB7D59B5F2}"/>
            </a:ext>
          </a:extLst>
        </xdr:cNvPr>
        <xdr:cNvSpPr/>
      </xdr:nvSpPr>
      <xdr:spPr>
        <a:xfrm>
          <a:off x="6921500" y="71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126822</xdr:rowOff>
    </xdr:from>
    <xdr:to>
      <xdr:col>41</xdr:col>
      <xdr:colOff>50800</xdr:colOff>
      <xdr:row>41</xdr:row>
      <xdr:rowOff>126988</xdr:rowOff>
    </xdr:to>
    <xdr:cxnSp macro="">
      <xdr:nvCxnSpPr>
        <xdr:cNvPr id="141" name="直線コネクタ 140">
          <a:extLst>
            <a:ext uri="{FF2B5EF4-FFF2-40B4-BE49-F238E27FC236}">
              <a16:creationId xmlns:a16="http://schemas.microsoft.com/office/drawing/2014/main" id="{B3F6DBC1-22F3-495C-9DF4-43A60BAF256A}"/>
            </a:ext>
          </a:extLst>
        </xdr:cNvPr>
        <xdr:cNvCxnSpPr/>
      </xdr:nvCxnSpPr>
      <xdr:spPr>
        <a:xfrm flipV="1">
          <a:off x="6972300" y="7156272"/>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42" name="n_1aveValue【道路】&#10;一人当たり延長">
          <a:extLst>
            <a:ext uri="{FF2B5EF4-FFF2-40B4-BE49-F238E27FC236}">
              <a16:creationId xmlns:a16="http://schemas.microsoft.com/office/drawing/2014/main" id="{3E94E171-0C3A-40B0-B325-B5B9AC63B252}"/>
            </a:ext>
          </a:extLst>
        </xdr:cNvPr>
        <xdr:cNvSpPr txBox="1"/>
      </xdr:nvSpPr>
      <xdr:spPr>
        <a:xfrm>
          <a:off x="9359411" y="671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43" name="n_2aveValue【道路】&#10;一人当たり延長">
          <a:extLst>
            <a:ext uri="{FF2B5EF4-FFF2-40B4-BE49-F238E27FC236}">
              <a16:creationId xmlns:a16="http://schemas.microsoft.com/office/drawing/2014/main" id="{26B3B694-141D-4907-93CE-CFC46B2F0A20}"/>
            </a:ext>
          </a:extLst>
        </xdr:cNvPr>
        <xdr:cNvSpPr txBox="1"/>
      </xdr:nvSpPr>
      <xdr:spPr>
        <a:xfrm>
          <a:off x="84831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4" name="n_3aveValue【道路】&#10;一人当たり延長">
          <a:extLst>
            <a:ext uri="{FF2B5EF4-FFF2-40B4-BE49-F238E27FC236}">
              <a16:creationId xmlns:a16="http://schemas.microsoft.com/office/drawing/2014/main" id="{FA6C50A5-3E54-48AF-BED4-FF1765E43551}"/>
            </a:ext>
          </a:extLst>
        </xdr:cNvPr>
        <xdr:cNvSpPr txBox="1"/>
      </xdr:nvSpPr>
      <xdr:spPr>
        <a:xfrm>
          <a:off x="7594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5" name="n_4aveValue【道路】&#10;一人当たり延長">
          <a:extLst>
            <a:ext uri="{FF2B5EF4-FFF2-40B4-BE49-F238E27FC236}">
              <a16:creationId xmlns:a16="http://schemas.microsoft.com/office/drawing/2014/main" id="{993D985C-45AD-4ED4-B614-9E41DC6E4C00}"/>
            </a:ext>
          </a:extLst>
        </xdr:cNvPr>
        <xdr:cNvSpPr txBox="1"/>
      </xdr:nvSpPr>
      <xdr:spPr>
        <a:xfrm>
          <a:off x="6705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167111</xdr:rowOff>
    </xdr:from>
    <xdr:ext cx="469744" cy="259045"/>
    <xdr:sp macro="" textlink="">
      <xdr:nvSpPr>
        <xdr:cNvPr id="146" name="n_1mainValue【道路】&#10;一人当たり延長">
          <a:extLst>
            <a:ext uri="{FF2B5EF4-FFF2-40B4-BE49-F238E27FC236}">
              <a16:creationId xmlns:a16="http://schemas.microsoft.com/office/drawing/2014/main" id="{3DA75085-A2AB-474B-8F9C-5A6B777417A2}"/>
            </a:ext>
          </a:extLst>
        </xdr:cNvPr>
        <xdr:cNvSpPr txBox="1"/>
      </xdr:nvSpPr>
      <xdr:spPr>
        <a:xfrm>
          <a:off x="9391727" y="719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167250</xdr:rowOff>
    </xdr:from>
    <xdr:ext cx="469744" cy="259045"/>
    <xdr:sp macro="" textlink="">
      <xdr:nvSpPr>
        <xdr:cNvPr id="147" name="n_2mainValue【道路】&#10;一人当たり延長">
          <a:extLst>
            <a:ext uri="{FF2B5EF4-FFF2-40B4-BE49-F238E27FC236}">
              <a16:creationId xmlns:a16="http://schemas.microsoft.com/office/drawing/2014/main" id="{5D3BB518-9797-4062-9695-E222BD721988}"/>
            </a:ext>
          </a:extLst>
        </xdr:cNvPr>
        <xdr:cNvSpPr txBox="1"/>
      </xdr:nvSpPr>
      <xdr:spPr>
        <a:xfrm>
          <a:off x="8515427" y="7196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168749</xdr:rowOff>
    </xdr:from>
    <xdr:ext cx="469744" cy="259045"/>
    <xdr:sp macro="" textlink="">
      <xdr:nvSpPr>
        <xdr:cNvPr id="148" name="n_3mainValue【道路】&#10;一人当たり延長">
          <a:extLst>
            <a:ext uri="{FF2B5EF4-FFF2-40B4-BE49-F238E27FC236}">
              <a16:creationId xmlns:a16="http://schemas.microsoft.com/office/drawing/2014/main" id="{07CD900D-4B79-4A22-B92E-045B235E658F}"/>
            </a:ext>
          </a:extLst>
        </xdr:cNvPr>
        <xdr:cNvSpPr txBox="1"/>
      </xdr:nvSpPr>
      <xdr:spPr>
        <a:xfrm>
          <a:off x="7626427" y="719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168915</xdr:rowOff>
    </xdr:from>
    <xdr:ext cx="469744" cy="259045"/>
    <xdr:sp macro="" textlink="">
      <xdr:nvSpPr>
        <xdr:cNvPr id="149" name="n_4mainValue【道路】&#10;一人当たり延長">
          <a:extLst>
            <a:ext uri="{FF2B5EF4-FFF2-40B4-BE49-F238E27FC236}">
              <a16:creationId xmlns:a16="http://schemas.microsoft.com/office/drawing/2014/main" id="{0E882C1E-9361-4987-8267-6033FB0FCF52}"/>
            </a:ext>
          </a:extLst>
        </xdr:cNvPr>
        <xdr:cNvSpPr txBox="1"/>
      </xdr:nvSpPr>
      <xdr:spPr>
        <a:xfrm>
          <a:off x="6737427" y="719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F4C15A39-7BC4-4242-9ECA-6CAB7DA59B7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ACAE5BA1-F1E3-43EC-ABBC-C396402F141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ADFC1376-D8BC-43A8-A918-A3A084D2D7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6C0539EF-AF24-4EB4-8AB2-AEB20E3BA79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A8F2E4C9-EB1C-492B-AB46-94EE5B8D78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6CEBF63-6031-4CDD-A43C-13445DA4F4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7C9E61B-7A9E-4B9B-A7B4-CB8B98A2F0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6DAF84B9-59E5-451C-A70C-847481C5EB0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C0BA5E06-D998-4344-A9C9-43A3BBF3657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B61E5E5A-2C43-4D0C-B207-36D6D87922D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858AA69B-CB06-4205-AE41-FF9E90DB674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6302B14B-A834-4E21-A5B8-0B70EFCEDEC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319AAAB8-DDBA-4622-98F0-D5E41A50FC8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415042C4-9004-41B3-A522-6B64AAB3529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8E412B84-2268-40FC-892E-2D803FA0816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4711CDE-AB49-4D3C-B8BE-43A2AD4D609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DFEA6E52-3057-46A9-AFEE-9DF2216071F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AE42FD3D-AE21-46B1-9F5A-310592C783A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6EFA5FE-9411-4F54-963B-E82E0748E52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6B8EDD2-D8E9-4D68-BFAD-33257EC95A9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5AEBA021-BF13-4A49-A856-28225097481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6670FEE-5B99-49A5-91CD-205A975210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3D53D51E-394F-45AF-968B-6022966BEC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73" name="直線コネクタ 172">
          <a:extLst>
            <a:ext uri="{FF2B5EF4-FFF2-40B4-BE49-F238E27FC236}">
              <a16:creationId xmlns:a16="http://schemas.microsoft.com/office/drawing/2014/main" id="{661D6C46-489E-4EC1-9729-6392B977A511}"/>
            </a:ext>
          </a:extLst>
        </xdr:cNvPr>
        <xdr:cNvCxnSpPr/>
      </xdr:nvCxnSpPr>
      <xdr:spPr>
        <a:xfrm flipV="1">
          <a:off x="4634865" y="96316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D925B713-9EFA-40ED-9D84-823CAE33DC40}"/>
            </a:ext>
          </a:extLst>
        </xdr:cNvPr>
        <xdr:cNvSpPr txBox="1"/>
      </xdr:nvSpPr>
      <xdr:spPr>
        <a:xfrm>
          <a:off x="4673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5" name="直線コネクタ 174">
          <a:extLst>
            <a:ext uri="{FF2B5EF4-FFF2-40B4-BE49-F238E27FC236}">
              <a16:creationId xmlns:a16="http://schemas.microsoft.com/office/drawing/2014/main" id="{D9F149CB-3009-4081-839F-64F14A057AB6}"/>
            </a:ext>
          </a:extLst>
        </xdr:cNvPr>
        <xdr:cNvCxnSpPr/>
      </xdr:nvCxnSpPr>
      <xdr:spPr>
        <a:xfrm>
          <a:off x="4546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19DD648-AF9C-44FC-A420-FC946342496A}"/>
            </a:ext>
          </a:extLst>
        </xdr:cNvPr>
        <xdr:cNvSpPr txBox="1"/>
      </xdr:nvSpPr>
      <xdr:spPr>
        <a:xfrm>
          <a:off x="4673600" y="9406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7" name="直線コネクタ 176">
          <a:extLst>
            <a:ext uri="{FF2B5EF4-FFF2-40B4-BE49-F238E27FC236}">
              <a16:creationId xmlns:a16="http://schemas.microsoft.com/office/drawing/2014/main" id="{197555E1-2003-48E0-A606-0A10BA01A98A}"/>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4AE3509-8CEF-41E5-8190-AB2FE03C5B22}"/>
            </a:ext>
          </a:extLst>
        </xdr:cNvPr>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a:extLst>
            <a:ext uri="{FF2B5EF4-FFF2-40B4-BE49-F238E27FC236}">
              <a16:creationId xmlns:a16="http://schemas.microsoft.com/office/drawing/2014/main" id="{323EBD4A-FD1D-4371-9208-31ACC230B7EC}"/>
            </a:ext>
          </a:extLst>
        </xdr:cNvPr>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80" name="フローチャート: 判断 179">
          <a:extLst>
            <a:ext uri="{FF2B5EF4-FFF2-40B4-BE49-F238E27FC236}">
              <a16:creationId xmlns:a16="http://schemas.microsoft.com/office/drawing/2014/main" id="{602D65F1-F627-4F30-8B58-8A6B44E2AB77}"/>
            </a:ext>
          </a:extLst>
        </xdr:cNvPr>
        <xdr:cNvSpPr/>
      </xdr:nvSpPr>
      <xdr:spPr>
        <a:xfrm>
          <a:off x="3746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81" name="フローチャート: 判断 180">
          <a:extLst>
            <a:ext uri="{FF2B5EF4-FFF2-40B4-BE49-F238E27FC236}">
              <a16:creationId xmlns:a16="http://schemas.microsoft.com/office/drawing/2014/main" id="{001DB64F-A047-445F-9A9D-1D918A100E42}"/>
            </a:ext>
          </a:extLst>
        </xdr:cNvPr>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2" name="フローチャート: 判断 181">
          <a:extLst>
            <a:ext uri="{FF2B5EF4-FFF2-40B4-BE49-F238E27FC236}">
              <a16:creationId xmlns:a16="http://schemas.microsoft.com/office/drawing/2014/main" id="{D007A1F8-EF17-4D2B-AAE6-7772BAAE5DB0}"/>
            </a:ext>
          </a:extLst>
        </xdr:cNvPr>
        <xdr:cNvSpPr/>
      </xdr:nvSpPr>
      <xdr:spPr>
        <a:xfrm>
          <a:off x="1968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83" name="フローチャート: 判断 182">
          <a:extLst>
            <a:ext uri="{FF2B5EF4-FFF2-40B4-BE49-F238E27FC236}">
              <a16:creationId xmlns:a16="http://schemas.microsoft.com/office/drawing/2014/main" id="{8CEE1B8D-4C04-4B80-B5ED-7C4C152433D0}"/>
            </a:ext>
          </a:extLst>
        </xdr:cNvPr>
        <xdr:cNvSpPr/>
      </xdr:nvSpPr>
      <xdr:spPr>
        <a:xfrm>
          <a:off x="1079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E89FE9-5642-4260-BF2C-6777AA84E20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32494A-3A55-473A-9207-8951D3A7A00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72621B5-BCCB-4BBA-8D89-5E7AEC4AC0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EE6AA90-7322-4E1F-A1B6-0C09AF60E9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F53A4DE-24B4-4F15-A217-79296CCBCDA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38735</xdr:rowOff>
    </xdr:from>
    <xdr:to>
      <xdr:col>24</xdr:col>
      <xdr:colOff>114300</xdr:colOff>
      <xdr:row>61</xdr:row>
      <xdr:rowOff>140335</xdr:rowOff>
    </xdr:to>
    <xdr:sp macro="" textlink="">
      <xdr:nvSpPr>
        <xdr:cNvPr id="189" name="楕円 188">
          <a:extLst>
            <a:ext uri="{FF2B5EF4-FFF2-40B4-BE49-F238E27FC236}">
              <a16:creationId xmlns:a16="http://schemas.microsoft.com/office/drawing/2014/main" id="{11BB34B6-503A-4D42-8C51-A02C21A93B22}"/>
            </a:ext>
          </a:extLst>
        </xdr:cNvPr>
        <xdr:cNvSpPr/>
      </xdr:nvSpPr>
      <xdr:spPr>
        <a:xfrm>
          <a:off x="4584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61612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6D04F942-2524-4BC8-9F10-C0281B6F8C27}"/>
            </a:ext>
          </a:extLst>
        </xdr:cNvPr>
        <xdr:cNvSpPr txBox="1"/>
      </xdr:nvSpPr>
      <xdr:spPr>
        <a:xfrm>
          <a:off x="4673600" y="1034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91" name="楕円 190">
          <a:extLst>
            <a:ext uri="{FF2B5EF4-FFF2-40B4-BE49-F238E27FC236}">
              <a16:creationId xmlns:a16="http://schemas.microsoft.com/office/drawing/2014/main" id="{68B565F5-A1BD-4117-B2B4-2DB7584E402C}"/>
            </a:ext>
          </a:extLst>
        </xdr:cNvPr>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89535</xdr:rowOff>
    </xdr:to>
    <xdr:cxnSp macro="">
      <xdr:nvCxnSpPr>
        <xdr:cNvPr id="192" name="直線コネクタ 191">
          <a:extLst>
            <a:ext uri="{FF2B5EF4-FFF2-40B4-BE49-F238E27FC236}">
              <a16:creationId xmlns:a16="http://schemas.microsoft.com/office/drawing/2014/main" id="{2BDBD937-3197-48A3-95C1-585A3E181BB7}"/>
            </a:ext>
          </a:extLst>
        </xdr:cNvPr>
        <xdr:cNvCxnSpPr/>
      </xdr:nvCxnSpPr>
      <xdr:spPr>
        <a:xfrm>
          <a:off x="3797300" y="1052512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3" name="楕円 192">
          <a:extLst>
            <a:ext uri="{FF2B5EF4-FFF2-40B4-BE49-F238E27FC236}">
              <a16:creationId xmlns:a16="http://schemas.microsoft.com/office/drawing/2014/main" id="{1E818477-73D3-4694-92F1-92C4E7F76F5A}"/>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66675</xdr:rowOff>
    </xdr:to>
    <xdr:cxnSp macro="">
      <xdr:nvCxnSpPr>
        <xdr:cNvPr id="194" name="直線コネクタ 193">
          <a:extLst>
            <a:ext uri="{FF2B5EF4-FFF2-40B4-BE49-F238E27FC236}">
              <a16:creationId xmlns:a16="http://schemas.microsoft.com/office/drawing/2014/main" id="{8FBE4E75-F7CB-4B07-A810-3B625BC7C473}"/>
            </a:ext>
          </a:extLst>
        </xdr:cNvPr>
        <xdr:cNvCxnSpPr/>
      </xdr:nvCxnSpPr>
      <xdr:spPr>
        <a:xfrm>
          <a:off x="2908300" y="105060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156845</xdr:rowOff>
    </xdr:from>
    <xdr:to>
      <xdr:col>10</xdr:col>
      <xdr:colOff>165100</xdr:colOff>
      <xdr:row>61</xdr:row>
      <xdr:rowOff>86995</xdr:rowOff>
    </xdr:to>
    <xdr:sp macro="" textlink="">
      <xdr:nvSpPr>
        <xdr:cNvPr id="195" name="楕円 194">
          <a:extLst>
            <a:ext uri="{FF2B5EF4-FFF2-40B4-BE49-F238E27FC236}">
              <a16:creationId xmlns:a16="http://schemas.microsoft.com/office/drawing/2014/main" id="{10E3C945-9DBD-4CEF-9C24-D932CF427189}"/>
            </a:ext>
          </a:extLst>
        </xdr:cNvPr>
        <xdr:cNvSpPr/>
      </xdr:nvSpPr>
      <xdr:spPr>
        <a:xfrm>
          <a:off x="1968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36195</xdr:rowOff>
    </xdr:from>
    <xdr:to>
      <xdr:col>15</xdr:col>
      <xdr:colOff>50800</xdr:colOff>
      <xdr:row>61</xdr:row>
      <xdr:rowOff>47625</xdr:rowOff>
    </xdr:to>
    <xdr:cxnSp macro="">
      <xdr:nvCxnSpPr>
        <xdr:cNvPr id="196" name="直線コネクタ 195">
          <a:extLst>
            <a:ext uri="{FF2B5EF4-FFF2-40B4-BE49-F238E27FC236}">
              <a16:creationId xmlns:a16="http://schemas.microsoft.com/office/drawing/2014/main" id="{89F6C9AD-FABF-4C29-8E26-8B785C59D898}"/>
            </a:ext>
          </a:extLst>
        </xdr:cNvPr>
        <xdr:cNvCxnSpPr/>
      </xdr:nvCxnSpPr>
      <xdr:spPr>
        <a:xfrm>
          <a:off x="2019300" y="104946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126365</xdr:rowOff>
    </xdr:from>
    <xdr:to>
      <xdr:col>6</xdr:col>
      <xdr:colOff>38100</xdr:colOff>
      <xdr:row>61</xdr:row>
      <xdr:rowOff>56515</xdr:rowOff>
    </xdr:to>
    <xdr:sp macro="" textlink="">
      <xdr:nvSpPr>
        <xdr:cNvPr id="197" name="楕円 196">
          <a:extLst>
            <a:ext uri="{FF2B5EF4-FFF2-40B4-BE49-F238E27FC236}">
              <a16:creationId xmlns:a16="http://schemas.microsoft.com/office/drawing/2014/main" id="{F11154AE-9076-4EB0-A719-1F9DFD79A5C3}"/>
            </a:ext>
          </a:extLst>
        </xdr:cNvPr>
        <xdr:cNvSpPr/>
      </xdr:nvSpPr>
      <xdr:spPr>
        <a:xfrm>
          <a:off x="1079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5715</xdr:rowOff>
    </xdr:from>
    <xdr:to>
      <xdr:col>10</xdr:col>
      <xdr:colOff>114300</xdr:colOff>
      <xdr:row>61</xdr:row>
      <xdr:rowOff>36195</xdr:rowOff>
    </xdr:to>
    <xdr:cxnSp macro="">
      <xdr:nvCxnSpPr>
        <xdr:cNvPr id="198" name="直線コネクタ 197">
          <a:extLst>
            <a:ext uri="{FF2B5EF4-FFF2-40B4-BE49-F238E27FC236}">
              <a16:creationId xmlns:a16="http://schemas.microsoft.com/office/drawing/2014/main" id="{C0521ACC-ECB1-4AEB-AEC0-0C4ED7EC0436}"/>
            </a:ext>
          </a:extLst>
        </xdr:cNvPr>
        <xdr:cNvCxnSpPr/>
      </xdr:nvCxnSpPr>
      <xdr:spPr>
        <a:xfrm>
          <a:off x="1130300" y="104641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B4A9353-F4B7-4AC2-8199-399B9559E00D}"/>
            </a:ext>
          </a:extLst>
        </xdr:cNvPr>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7F19852-EE94-4800-8B96-AF2A678029C8}"/>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914CD10-CECD-45F1-BF8A-D0932AA58D8A}"/>
            </a:ext>
          </a:extLst>
        </xdr:cNvPr>
        <xdr:cNvSpPr txBox="1"/>
      </xdr:nvSpPr>
      <xdr:spPr>
        <a:xfrm>
          <a:off x="1816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120032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87E1971-56C8-4CC6-9745-F7FCDB021C26}"/>
            </a:ext>
          </a:extLst>
        </xdr:cNvPr>
        <xdr:cNvSpPr txBox="1"/>
      </xdr:nvSpPr>
      <xdr:spPr>
        <a:xfrm>
          <a:off x="927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134002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8ABC4D9-3027-448C-86D5-9463A877E39F}"/>
            </a:ext>
          </a:extLst>
        </xdr:cNvPr>
        <xdr:cNvSpPr txBox="1"/>
      </xdr:nvSpPr>
      <xdr:spPr>
        <a:xfrm>
          <a:off x="3582044" y="1024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114952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D8B9EED-3C04-421C-8F33-E26E9E644A02}"/>
            </a:ext>
          </a:extLst>
        </xdr:cNvPr>
        <xdr:cNvSpPr txBox="1"/>
      </xdr:nvSpPr>
      <xdr:spPr>
        <a:xfrm>
          <a:off x="2705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103522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6F1AB43-AFA9-412F-BF59-F8A990C4FBB5}"/>
            </a:ext>
          </a:extLst>
        </xdr:cNvPr>
        <xdr:cNvSpPr txBox="1"/>
      </xdr:nvSpPr>
      <xdr:spPr>
        <a:xfrm>
          <a:off x="1816744" y="1021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73042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3B60177-F9CB-49AC-9260-C307750C6F4D}"/>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39D0C0D-D9CD-4228-9BF3-AE40396F06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C0054E2-D1CC-4F85-8759-A8267FDBA89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AEEA5EE-594B-4DFE-A2CF-E75C1FE927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1321D05-0887-40A4-B5A5-1B8F13AF45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280CE72-9330-413A-97D2-55F182509AA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B2AC28B-9B22-4CBC-8EED-3B2261D0E6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364105B-9C93-4788-8AFB-8398653197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CAEEF6-A42C-4DB2-86C7-CA7C0E7C5F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5581D71-EB93-46FD-87A2-F69A37CB3EB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7F13586-8E36-466C-9415-5A5BD206AAE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FFF8D5F0-133F-4C10-A486-B49B69D6907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CF16741D-7315-4BB0-8F65-3AC3AECE962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4CE980EB-0523-42C2-A7D9-65B8B291B45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2841870C-E49E-4752-B99F-F91AD5A8BC0E}"/>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BA651197-2B77-4870-AF31-942F1EE67EC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2" name="テキスト ボックス 221">
          <a:extLst>
            <a:ext uri="{FF2B5EF4-FFF2-40B4-BE49-F238E27FC236}">
              <a16:creationId xmlns:a16="http://schemas.microsoft.com/office/drawing/2014/main" id="{E605A191-51D2-4513-97B9-65991599E567}"/>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2FDF940D-B5EB-4146-9E1D-CC365DAE96F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4" name="テキスト ボックス 223">
          <a:extLst>
            <a:ext uri="{FF2B5EF4-FFF2-40B4-BE49-F238E27FC236}">
              <a16:creationId xmlns:a16="http://schemas.microsoft.com/office/drawing/2014/main" id="{F13033A6-8124-4241-A9F8-BB17EAD5E212}"/>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9B083949-1EC1-4E33-A7DA-D682460AB2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88B3FFBA-5D5B-43FC-88EA-3398F667AEE1}"/>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B393F78B-D961-4DE0-B7F4-E2787F7F568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8" name="直線コネクタ 227">
          <a:extLst>
            <a:ext uri="{FF2B5EF4-FFF2-40B4-BE49-F238E27FC236}">
              <a16:creationId xmlns:a16="http://schemas.microsoft.com/office/drawing/2014/main" id="{C904BB38-239E-451A-9D61-2B50134C4CE2}"/>
            </a:ext>
          </a:extLst>
        </xdr:cNvPr>
        <xdr:cNvCxnSpPr/>
      </xdr:nvCxnSpPr>
      <xdr:spPr>
        <a:xfrm flipV="1">
          <a:off x="10476865" y="9649862"/>
          <a:ext cx="0" cy="131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7264BDE2-DFCE-4820-BF67-FDCDEF0B716F}"/>
            </a:ext>
          </a:extLst>
        </xdr:cNvPr>
        <xdr:cNvSpPr txBox="1"/>
      </xdr:nvSpPr>
      <xdr:spPr>
        <a:xfrm>
          <a:off x="10515600" y="1096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30" name="直線コネクタ 229">
          <a:extLst>
            <a:ext uri="{FF2B5EF4-FFF2-40B4-BE49-F238E27FC236}">
              <a16:creationId xmlns:a16="http://schemas.microsoft.com/office/drawing/2014/main" id="{581427C7-17C3-4877-90BC-A37243323898}"/>
            </a:ext>
          </a:extLst>
        </xdr:cNvPr>
        <xdr:cNvCxnSpPr/>
      </xdr:nvCxnSpPr>
      <xdr:spPr>
        <a:xfrm>
          <a:off x="10388600" y="1096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D0931A98-1786-4D11-AE5F-4E89AAC5A7EF}"/>
            </a:ext>
          </a:extLst>
        </xdr:cNvPr>
        <xdr:cNvSpPr txBox="1"/>
      </xdr:nvSpPr>
      <xdr:spPr>
        <a:xfrm>
          <a:off x="10515600" y="942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32" name="直線コネクタ 231">
          <a:extLst>
            <a:ext uri="{FF2B5EF4-FFF2-40B4-BE49-F238E27FC236}">
              <a16:creationId xmlns:a16="http://schemas.microsoft.com/office/drawing/2014/main" id="{F8D69BC0-D375-4E0D-B4C5-967056408988}"/>
            </a:ext>
          </a:extLst>
        </xdr:cNvPr>
        <xdr:cNvCxnSpPr/>
      </xdr:nvCxnSpPr>
      <xdr:spPr>
        <a:xfrm>
          <a:off x="10388600" y="964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84173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98287D1B-DCE1-47B4-A03C-EB795F1753AD}"/>
            </a:ext>
          </a:extLst>
        </xdr:cNvPr>
        <xdr:cNvSpPr txBox="1"/>
      </xdr:nvSpPr>
      <xdr:spPr>
        <a:xfrm>
          <a:off x="10515600" y="10371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4" name="フローチャート: 判断 233">
          <a:extLst>
            <a:ext uri="{FF2B5EF4-FFF2-40B4-BE49-F238E27FC236}">
              <a16:creationId xmlns:a16="http://schemas.microsoft.com/office/drawing/2014/main" id="{68F46432-1634-4B97-BD2E-71548D3FE529}"/>
            </a:ext>
          </a:extLst>
        </xdr:cNvPr>
        <xdr:cNvSpPr/>
      </xdr:nvSpPr>
      <xdr:spPr>
        <a:xfrm>
          <a:off x="10426700" y="105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5" name="フローチャート: 判断 234">
          <a:extLst>
            <a:ext uri="{FF2B5EF4-FFF2-40B4-BE49-F238E27FC236}">
              <a16:creationId xmlns:a16="http://schemas.microsoft.com/office/drawing/2014/main" id="{A62D1AF4-1D04-467B-8089-2391FC555F3C}"/>
            </a:ext>
          </a:extLst>
        </xdr:cNvPr>
        <xdr:cNvSpPr/>
      </xdr:nvSpPr>
      <xdr:spPr>
        <a:xfrm>
          <a:off x="9588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6" name="フローチャート: 判断 235">
          <a:extLst>
            <a:ext uri="{FF2B5EF4-FFF2-40B4-BE49-F238E27FC236}">
              <a16:creationId xmlns:a16="http://schemas.microsoft.com/office/drawing/2014/main" id="{987B23E2-F1EE-4F4D-A12D-97E446D699E5}"/>
            </a:ext>
          </a:extLst>
        </xdr:cNvPr>
        <xdr:cNvSpPr/>
      </xdr:nvSpPr>
      <xdr:spPr>
        <a:xfrm>
          <a:off x="8699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7" name="フローチャート: 判断 236">
          <a:extLst>
            <a:ext uri="{FF2B5EF4-FFF2-40B4-BE49-F238E27FC236}">
              <a16:creationId xmlns:a16="http://schemas.microsoft.com/office/drawing/2014/main" id="{6D3CB6A9-E80E-4AAC-B7CA-E3C62A4E70C4}"/>
            </a:ext>
          </a:extLst>
        </xdr:cNvPr>
        <xdr:cNvSpPr/>
      </xdr:nvSpPr>
      <xdr:spPr>
        <a:xfrm>
          <a:off x="7810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8" name="フローチャート: 判断 237">
          <a:extLst>
            <a:ext uri="{FF2B5EF4-FFF2-40B4-BE49-F238E27FC236}">
              <a16:creationId xmlns:a16="http://schemas.microsoft.com/office/drawing/2014/main" id="{49138380-A637-436F-93AD-8EDCE759F650}"/>
            </a:ext>
          </a:extLst>
        </xdr:cNvPr>
        <xdr:cNvSpPr/>
      </xdr:nvSpPr>
      <xdr:spPr>
        <a:xfrm>
          <a:off x="6921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55D2D7E-FEAD-4DC8-9C29-C0306D7ACB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C5B27DF1-9461-4C36-9FE9-4761D6EDB9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5BF0B6-1058-4686-86EA-0DF0D22405A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625D21-430B-4C39-8874-299CC6CD28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AD99B76-4167-4A0D-9079-8A832EBBA3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1636</xdr:rowOff>
    </xdr:from>
    <xdr:to>
      <xdr:col>55</xdr:col>
      <xdr:colOff>50800</xdr:colOff>
      <xdr:row>63</xdr:row>
      <xdr:rowOff>103236</xdr:rowOff>
    </xdr:to>
    <xdr:sp macro="" textlink="">
      <xdr:nvSpPr>
        <xdr:cNvPr id="244" name="楕円 243">
          <a:extLst>
            <a:ext uri="{FF2B5EF4-FFF2-40B4-BE49-F238E27FC236}">
              <a16:creationId xmlns:a16="http://schemas.microsoft.com/office/drawing/2014/main" id="{27B59DEC-BAEF-490F-9CB4-A6B81FAFC48B}"/>
            </a:ext>
          </a:extLst>
        </xdr:cNvPr>
        <xdr:cNvSpPr/>
      </xdr:nvSpPr>
      <xdr:spPr>
        <a:xfrm>
          <a:off x="10426700" y="1080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88013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D513595A-ACFD-400D-8036-8891D8786DB8}"/>
            </a:ext>
          </a:extLst>
        </xdr:cNvPr>
        <xdr:cNvSpPr txBox="1"/>
      </xdr:nvSpPr>
      <xdr:spPr>
        <a:xfrm>
          <a:off x="10515600" y="107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4387</xdr:rowOff>
    </xdr:from>
    <xdr:to>
      <xdr:col>50</xdr:col>
      <xdr:colOff>165100</xdr:colOff>
      <xdr:row>63</xdr:row>
      <xdr:rowOff>105987</xdr:rowOff>
    </xdr:to>
    <xdr:sp macro="" textlink="">
      <xdr:nvSpPr>
        <xdr:cNvPr id="246" name="楕円 245">
          <a:extLst>
            <a:ext uri="{FF2B5EF4-FFF2-40B4-BE49-F238E27FC236}">
              <a16:creationId xmlns:a16="http://schemas.microsoft.com/office/drawing/2014/main" id="{03793A7D-0C29-43F9-963E-6F8EBD426891}"/>
            </a:ext>
          </a:extLst>
        </xdr:cNvPr>
        <xdr:cNvSpPr/>
      </xdr:nvSpPr>
      <xdr:spPr>
        <a:xfrm>
          <a:off x="9588500" y="1080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52436</xdr:rowOff>
    </xdr:from>
    <xdr:to>
      <xdr:col>55</xdr:col>
      <xdr:colOff>0</xdr:colOff>
      <xdr:row>63</xdr:row>
      <xdr:rowOff>55187</xdr:rowOff>
    </xdr:to>
    <xdr:cxnSp macro="">
      <xdr:nvCxnSpPr>
        <xdr:cNvPr id="247" name="直線コネクタ 246">
          <a:extLst>
            <a:ext uri="{FF2B5EF4-FFF2-40B4-BE49-F238E27FC236}">
              <a16:creationId xmlns:a16="http://schemas.microsoft.com/office/drawing/2014/main" id="{63F314C5-8748-45E7-8BB9-F56BCDA93DF1}"/>
            </a:ext>
          </a:extLst>
        </xdr:cNvPr>
        <xdr:cNvCxnSpPr/>
      </xdr:nvCxnSpPr>
      <xdr:spPr>
        <a:xfrm flipV="1">
          <a:off x="9639300" y="10853786"/>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5936</xdr:rowOff>
    </xdr:from>
    <xdr:to>
      <xdr:col>46</xdr:col>
      <xdr:colOff>38100</xdr:colOff>
      <xdr:row>63</xdr:row>
      <xdr:rowOff>107536</xdr:rowOff>
    </xdr:to>
    <xdr:sp macro="" textlink="">
      <xdr:nvSpPr>
        <xdr:cNvPr id="248" name="楕円 247">
          <a:extLst>
            <a:ext uri="{FF2B5EF4-FFF2-40B4-BE49-F238E27FC236}">
              <a16:creationId xmlns:a16="http://schemas.microsoft.com/office/drawing/2014/main" id="{7346EC96-CFF0-4B78-A94B-F3F4EFBD1039}"/>
            </a:ext>
          </a:extLst>
        </xdr:cNvPr>
        <xdr:cNvSpPr/>
      </xdr:nvSpPr>
      <xdr:spPr>
        <a:xfrm>
          <a:off x="8699500" y="108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55187</xdr:rowOff>
    </xdr:from>
    <xdr:to>
      <xdr:col>50</xdr:col>
      <xdr:colOff>114300</xdr:colOff>
      <xdr:row>63</xdr:row>
      <xdr:rowOff>56736</xdr:rowOff>
    </xdr:to>
    <xdr:cxnSp macro="">
      <xdr:nvCxnSpPr>
        <xdr:cNvPr id="249" name="直線コネクタ 248">
          <a:extLst>
            <a:ext uri="{FF2B5EF4-FFF2-40B4-BE49-F238E27FC236}">
              <a16:creationId xmlns:a16="http://schemas.microsoft.com/office/drawing/2014/main" id="{F7E76226-341E-4E6B-AB9E-460F9FE9A06F}"/>
            </a:ext>
          </a:extLst>
        </xdr:cNvPr>
        <xdr:cNvCxnSpPr/>
      </xdr:nvCxnSpPr>
      <xdr:spPr>
        <a:xfrm flipV="1">
          <a:off x="8750300" y="10856537"/>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9144</xdr:rowOff>
    </xdr:from>
    <xdr:to>
      <xdr:col>41</xdr:col>
      <xdr:colOff>101600</xdr:colOff>
      <xdr:row>63</xdr:row>
      <xdr:rowOff>110744</xdr:rowOff>
    </xdr:to>
    <xdr:sp macro="" textlink="">
      <xdr:nvSpPr>
        <xdr:cNvPr id="250" name="楕円 249">
          <a:extLst>
            <a:ext uri="{FF2B5EF4-FFF2-40B4-BE49-F238E27FC236}">
              <a16:creationId xmlns:a16="http://schemas.microsoft.com/office/drawing/2014/main" id="{7A24FFD7-58BF-438D-9C21-AEA98EEDB303}"/>
            </a:ext>
          </a:extLst>
        </xdr:cNvPr>
        <xdr:cNvSpPr/>
      </xdr:nvSpPr>
      <xdr:spPr>
        <a:xfrm>
          <a:off x="7810500" y="108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56736</xdr:rowOff>
    </xdr:from>
    <xdr:to>
      <xdr:col>45</xdr:col>
      <xdr:colOff>177800</xdr:colOff>
      <xdr:row>63</xdr:row>
      <xdr:rowOff>59944</xdr:rowOff>
    </xdr:to>
    <xdr:cxnSp macro="">
      <xdr:nvCxnSpPr>
        <xdr:cNvPr id="251" name="直線コネクタ 250">
          <a:extLst>
            <a:ext uri="{FF2B5EF4-FFF2-40B4-BE49-F238E27FC236}">
              <a16:creationId xmlns:a16="http://schemas.microsoft.com/office/drawing/2014/main" id="{32D0235D-CF33-4CC9-BEB5-AAC4A768749C}"/>
            </a:ext>
          </a:extLst>
        </xdr:cNvPr>
        <xdr:cNvCxnSpPr/>
      </xdr:nvCxnSpPr>
      <xdr:spPr>
        <a:xfrm flipV="1">
          <a:off x="7861300" y="10858086"/>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9248</xdr:rowOff>
    </xdr:from>
    <xdr:to>
      <xdr:col>36</xdr:col>
      <xdr:colOff>165100</xdr:colOff>
      <xdr:row>63</xdr:row>
      <xdr:rowOff>110848</xdr:rowOff>
    </xdr:to>
    <xdr:sp macro="" textlink="">
      <xdr:nvSpPr>
        <xdr:cNvPr id="252" name="楕円 251">
          <a:extLst>
            <a:ext uri="{FF2B5EF4-FFF2-40B4-BE49-F238E27FC236}">
              <a16:creationId xmlns:a16="http://schemas.microsoft.com/office/drawing/2014/main" id="{0E485A75-4DD7-4F62-89A7-80F2479C1B43}"/>
            </a:ext>
          </a:extLst>
        </xdr:cNvPr>
        <xdr:cNvSpPr/>
      </xdr:nvSpPr>
      <xdr:spPr>
        <a:xfrm>
          <a:off x="6921500" y="1081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59944</xdr:rowOff>
    </xdr:from>
    <xdr:to>
      <xdr:col>41</xdr:col>
      <xdr:colOff>50800</xdr:colOff>
      <xdr:row>63</xdr:row>
      <xdr:rowOff>60048</xdr:rowOff>
    </xdr:to>
    <xdr:cxnSp macro="">
      <xdr:nvCxnSpPr>
        <xdr:cNvPr id="253" name="直線コネクタ 252">
          <a:extLst>
            <a:ext uri="{FF2B5EF4-FFF2-40B4-BE49-F238E27FC236}">
              <a16:creationId xmlns:a16="http://schemas.microsoft.com/office/drawing/2014/main" id="{67D2FE3B-2DC0-4E14-9D23-379332EE7B87}"/>
            </a:ext>
          </a:extLst>
        </xdr:cNvPr>
        <xdr:cNvCxnSpPr/>
      </xdr:nvCxnSpPr>
      <xdr:spPr>
        <a:xfrm flipV="1">
          <a:off x="6972300" y="10861294"/>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158337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85B66DAA-558E-467F-8885-EE575C2A40A8}"/>
            </a:ext>
          </a:extLst>
        </xdr:cNvPr>
        <xdr:cNvSpPr txBox="1"/>
      </xdr:nvSpPr>
      <xdr:spPr>
        <a:xfrm>
          <a:off x="93270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146942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A638322F-FE90-4C03-974F-07334ADDE76C}"/>
            </a:ext>
          </a:extLst>
        </xdr:cNvPr>
        <xdr:cNvSpPr txBox="1"/>
      </xdr:nvSpPr>
      <xdr:spPr>
        <a:xfrm>
          <a:off x="8450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917ADF1-CE08-4E29-841B-08F70E108EC1}"/>
            </a:ext>
          </a:extLst>
        </xdr:cNvPr>
        <xdr:cNvSpPr txBox="1"/>
      </xdr:nvSpPr>
      <xdr:spPr>
        <a:xfrm>
          <a:off x="7561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AD78490-4F6D-40BF-8E1E-667D813813C1}"/>
            </a:ext>
          </a:extLst>
        </xdr:cNvPr>
        <xdr:cNvSpPr txBox="1"/>
      </xdr:nvSpPr>
      <xdr:spPr>
        <a:xfrm>
          <a:off x="6672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97114</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58DDDFA8-9192-4CB1-80D3-937C5A31F673}"/>
            </a:ext>
          </a:extLst>
        </xdr:cNvPr>
        <xdr:cNvSpPr txBox="1"/>
      </xdr:nvSpPr>
      <xdr:spPr>
        <a:xfrm>
          <a:off x="9359411" y="1089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98663</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2C490181-E087-43A1-AB87-73D3BA163AE8}"/>
            </a:ext>
          </a:extLst>
        </xdr:cNvPr>
        <xdr:cNvSpPr txBox="1"/>
      </xdr:nvSpPr>
      <xdr:spPr>
        <a:xfrm>
          <a:off x="8483111" y="109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101871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E71050A2-4FEF-41F6-A796-CB3602742AB6}"/>
            </a:ext>
          </a:extLst>
        </xdr:cNvPr>
        <xdr:cNvSpPr txBox="1"/>
      </xdr:nvSpPr>
      <xdr:spPr>
        <a:xfrm>
          <a:off x="7594111" y="109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101975</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1346D071-5D4E-4F67-951E-8A6325C19ACC}"/>
            </a:ext>
          </a:extLst>
        </xdr:cNvPr>
        <xdr:cNvSpPr txBox="1"/>
      </xdr:nvSpPr>
      <xdr:spPr>
        <a:xfrm>
          <a:off x="6705111" y="1090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D697C96-68C3-460E-8CC8-192C22A16A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BAF3A70-A981-4DF7-95E0-D31C718D83C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43B89938-9F9B-4025-8675-93B01011F40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8602C71-3515-406D-9A69-461F2D91E68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C2CCA50-A472-4A9E-99E7-A7ED2DC3FF0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AD714B0-4779-4781-A59D-8AD954A4B4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21BC037D-4D96-4DCD-84D8-F58EF4E2A1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D4F04DF-7001-49E5-BF99-D4E7D60A2C5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53090E2-D50D-4B2A-8FCC-03E15C1B56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7D7977E-96AE-4BE0-BE4C-6D744492ECA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C502628-85B8-432A-8122-320F15743B2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4FA038D-D015-4BDE-B90D-D091113D340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A51D200-8B98-4F18-AEC8-4BD2E538F97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D16B3F66-C7B5-4BFA-B3B8-708FE44A036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F48F29EF-F72B-4035-87DE-A4E163A1A39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39F4174C-192A-4531-8B30-F258D521134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D5C69B19-AF2C-47B8-A83E-6A236B8D8C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2DF95954-7BF8-48DB-90BB-C9390114C89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2DC92109-EAE9-4DEE-9333-86202954C7B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98A8CFB7-840B-4FF8-BD55-A92069C2810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34725029-BFB8-4629-94B4-0A987D81C45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44E5369-2DC7-45D4-AFEF-507F9392F6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2B1C0520-58C9-4E92-8836-DB41C3C291C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927F4978-6D98-4EA5-AECF-1A9271E0F6F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6" name="直線コネクタ 285">
          <a:extLst>
            <a:ext uri="{FF2B5EF4-FFF2-40B4-BE49-F238E27FC236}">
              <a16:creationId xmlns:a16="http://schemas.microsoft.com/office/drawing/2014/main" id="{BBB09BF8-46E8-44D6-8D40-082D9787520A}"/>
            </a:ext>
          </a:extLst>
        </xdr:cNvPr>
        <xdr:cNvCxnSpPr/>
      </xdr:nvCxnSpPr>
      <xdr:spPr>
        <a:xfrm flipV="1">
          <a:off x="4634865" y="13588364"/>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C7BF3415-7D2E-444C-8AF6-F66820E11A27}"/>
            </a:ext>
          </a:extLst>
        </xdr:cNvPr>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8" name="直線コネクタ 287">
          <a:extLst>
            <a:ext uri="{FF2B5EF4-FFF2-40B4-BE49-F238E27FC236}">
              <a16:creationId xmlns:a16="http://schemas.microsoft.com/office/drawing/2014/main" id="{0D836822-8D18-451B-9E5A-CF56FB9ED5B1}"/>
            </a:ext>
          </a:extLst>
        </xdr:cNvPr>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E5171138-BAD6-48BC-8FEC-897E56653030}"/>
            </a:ext>
          </a:extLst>
        </xdr:cNvPr>
        <xdr:cNvSpPr txBox="1"/>
      </xdr:nvSpPr>
      <xdr:spPr>
        <a:xfrm>
          <a:off x="4673600"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90" name="直線コネクタ 289">
          <a:extLst>
            <a:ext uri="{FF2B5EF4-FFF2-40B4-BE49-F238E27FC236}">
              <a16:creationId xmlns:a16="http://schemas.microsoft.com/office/drawing/2014/main" id="{4F07BAE3-86F3-4D94-BFF4-FA69B1A40349}"/>
            </a:ext>
          </a:extLst>
        </xdr:cNvPr>
        <xdr:cNvCxnSpPr/>
      </xdr:nvCxnSpPr>
      <xdr:spPr>
        <a:xfrm>
          <a:off x="4546600" y="1358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8192C698-FA84-4499-89FE-0801EE2A3489}"/>
            </a:ext>
          </a:extLst>
        </xdr:cNvPr>
        <xdr:cNvSpPr txBox="1"/>
      </xdr:nvSpPr>
      <xdr:spPr>
        <a:xfrm>
          <a:off x="4673600" y="14053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92" name="フローチャート: 判断 291">
          <a:extLst>
            <a:ext uri="{FF2B5EF4-FFF2-40B4-BE49-F238E27FC236}">
              <a16:creationId xmlns:a16="http://schemas.microsoft.com/office/drawing/2014/main" id="{9901F6F0-2801-49B8-AB18-46A162722617}"/>
            </a:ext>
          </a:extLst>
        </xdr:cNvPr>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93" name="フローチャート: 判断 292">
          <a:extLst>
            <a:ext uri="{FF2B5EF4-FFF2-40B4-BE49-F238E27FC236}">
              <a16:creationId xmlns:a16="http://schemas.microsoft.com/office/drawing/2014/main" id="{A12FE387-7493-49CC-BE63-0799294ED029}"/>
            </a:ext>
          </a:extLst>
        </xdr:cNvPr>
        <xdr:cNvSpPr/>
      </xdr:nvSpPr>
      <xdr:spPr>
        <a:xfrm>
          <a:off x="3746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4" name="フローチャート: 判断 293">
          <a:extLst>
            <a:ext uri="{FF2B5EF4-FFF2-40B4-BE49-F238E27FC236}">
              <a16:creationId xmlns:a16="http://schemas.microsoft.com/office/drawing/2014/main" id="{B2B6C7DF-1BA7-47A9-B4AD-0DC80E27B59F}"/>
            </a:ext>
          </a:extLst>
        </xdr:cNvPr>
        <xdr:cNvSpPr/>
      </xdr:nvSpPr>
      <xdr:spPr>
        <a:xfrm>
          <a:off x="2857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5" name="フローチャート: 判断 294">
          <a:extLst>
            <a:ext uri="{FF2B5EF4-FFF2-40B4-BE49-F238E27FC236}">
              <a16:creationId xmlns:a16="http://schemas.microsoft.com/office/drawing/2014/main" id="{1503E4CB-44BA-4E8A-BADF-E65239925EA3}"/>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E269EBF6-61D0-4AB2-B379-DD2FCB3E91F9}"/>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CCC5CE1-A2A6-4325-B8E4-74E00F792CC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D08E72A-B6B1-4E7C-A301-5866233F865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ECF049-5683-46C1-AE65-F36AF424A08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7501E03-07CC-486A-ACF5-4566AD5AE8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CC9A4D0-3B2F-44E9-9820-DA3324B9F66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2" name="楕円 301">
          <a:extLst>
            <a:ext uri="{FF2B5EF4-FFF2-40B4-BE49-F238E27FC236}">
              <a16:creationId xmlns:a16="http://schemas.microsoft.com/office/drawing/2014/main" id="{D61E878E-25C0-4D2D-9BF9-9B3DEA80283A}"/>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7638</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8AB1CE0-B5FB-401E-B87E-7D0287BEE45A}"/>
            </a:ext>
          </a:extLst>
        </xdr:cNvPr>
        <xdr:cNvSpPr txBox="1"/>
      </xdr:nvSpPr>
      <xdr:spPr>
        <a:xfrm>
          <a:off x="4673600"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4" name="楕円 303">
          <a:extLst>
            <a:ext uri="{FF2B5EF4-FFF2-40B4-BE49-F238E27FC236}">
              <a16:creationId xmlns:a16="http://schemas.microsoft.com/office/drawing/2014/main" id="{9B2E664E-1819-4BF4-84F9-A6A26924AB92}"/>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80011</xdr:rowOff>
    </xdr:to>
    <xdr:cxnSp macro="">
      <xdr:nvCxnSpPr>
        <xdr:cNvPr id="305" name="直線コネクタ 304">
          <a:extLst>
            <a:ext uri="{FF2B5EF4-FFF2-40B4-BE49-F238E27FC236}">
              <a16:creationId xmlns:a16="http://schemas.microsoft.com/office/drawing/2014/main" id="{D287D04A-0E87-4584-A454-DA66E73C0401}"/>
            </a:ext>
          </a:extLst>
        </xdr:cNvPr>
        <xdr:cNvCxnSpPr/>
      </xdr:nvCxnSpPr>
      <xdr:spPr>
        <a:xfrm>
          <a:off x="3797300" y="142951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06" name="楕円 305">
          <a:extLst>
            <a:ext uri="{FF2B5EF4-FFF2-40B4-BE49-F238E27FC236}">
              <a16:creationId xmlns:a16="http://schemas.microsoft.com/office/drawing/2014/main" id="{0402C516-34AB-4E81-AB4B-AD244B783A13}"/>
            </a:ext>
          </a:extLst>
        </xdr:cNvPr>
        <xdr:cNvSpPr/>
      </xdr:nvSpPr>
      <xdr:spPr>
        <a:xfrm>
          <a:off x="2857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64770</xdr:rowOff>
    </xdr:to>
    <xdr:cxnSp macro="">
      <xdr:nvCxnSpPr>
        <xdr:cNvPr id="307" name="直線コネクタ 306">
          <a:extLst>
            <a:ext uri="{FF2B5EF4-FFF2-40B4-BE49-F238E27FC236}">
              <a16:creationId xmlns:a16="http://schemas.microsoft.com/office/drawing/2014/main" id="{51569D47-3FF1-44CE-8179-4399667955E2}"/>
            </a:ext>
          </a:extLst>
        </xdr:cNvPr>
        <xdr:cNvCxnSpPr/>
      </xdr:nvCxnSpPr>
      <xdr:spPr>
        <a:xfrm>
          <a:off x="2908300" y="1429321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308" name="楕円 307">
          <a:extLst>
            <a:ext uri="{FF2B5EF4-FFF2-40B4-BE49-F238E27FC236}">
              <a16:creationId xmlns:a16="http://schemas.microsoft.com/office/drawing/2014/main" id="{D40A44FF-2623-43CA-A4C6-70F938636BC6}"/>
            </a:ext>
          </a:extLst>
        </xdr:cNvPr>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62864</xdr:rowOff>
    </xdr:to>
    <xdr:cxnSp macro="">
      <xdr:nvCxnSpPr>
        <xdr:cNvPr id="309" name="直線コネクタ 308">
          <a:extLst>
            <a:ext uri="{FF2B5EF4-FFF2-40B4-BE49-F238E27FC236}">
              <a16:creationId xmlns:a16="http://schemas.microsoft.com/office/drawing/2014/main" id="{5298EE3C-215A-4A4A-ABD0-74889A0BDBCB}"/>
            </a:ext>
          </a:extLst>
        </xdr:cNvPr>
        <xdr:cNvCxnSpPr/>
      </xdr:nvCxnSpPr>
      <xdr:spPr>
        <a:xfrm>
          <a:off x="2019300" y="14289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0" name="楕円 309">
          <a:extLst>
            <a:ext uri="{FF2B5EF4-FFF2-40B4-BE49-F238E27FC236}">
              <a16:creationId xmlns:a16="http://schemas.microsoft.com/office/drawing/2014/main" id="{9251B363-3CF0-49E1-9017-621888E5730E}"/>
            </a:ext>
          </a:extLst>
        </xdr:cNvPr>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59055</xdr:rowOff>
    </xdr:to>
    <xdr:cxnSp macro="">
      <xdr:nvCxnSpPr>
        <xdr:cNvPr id="311" name="直線コネクタ 310">
          <a:extLst>
            <a:ext uri="{FF2B5EF4-FFF2-40B4-BE49-F238E27FC236}">
              <a16:creationId xmlns:a16="http://schemas.microsoft.com/office/drawing/2014/main" id="{426CB97D-E987-44EF-B1E9-F4757C448B1A}"/>
            </a:ext>
          </a:extLst>
        </xdr:cNvPr>
        <xdr:cNvCxnSpPr/>
      </xdr:nvCxnSpPr>
      <xdr:spPr>
        <a:xfrm>
          <a:off x="1130300" y="14268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312" name="n_1aveValue【公営住宅】&#10;有形固定資産減価償却率">
          <a:extLst>
            <a:ext uri="{FF2B5EF4-FFF2-40B4-BE49-F238E27FC236}">
              <a16:creationId xmlns:a16="http://schemas.microsoft.com/office/drawing/2014/main" id="{B0476FF3-4A7B-4ACF-8D00-FA97E2A51782}"/>
            </a:ext>
          </a:extLst>
        </xdr:cNvPr>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313" name="n_2aveValue【公営住宅】&#10;有形固定資産減価償却率">
          <a:extLst>
            <a:ext uri="{FF2B5EF4-FFF2-40B4-BE49-F238E27FC236}">
              <a16:creationId xmlns:a16="http://schemas.microsoft.com/office/drawing/2014/main" id="{4CFE5394-C850-456A-A22F-3D0FAFEBAA0F}"/>
            </a:ext>
          </a:extLst>
        </xdr:cNvPr>
        <xdr:cNvSpPr txBox="1"/>
      </xdr:nvSpPr>
      <xdr:spPr>
        <a:xfrm>
          <a:off x="2705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4" name="n_3aveValue【公営住宅】&#10;有形固定資産減価償却率">
          <a:extLst>
            <a:ext uri="{FF2B5EF4-FFF2-40B4-BE49-F238E27FC236}">
              <a16:creationId xmlns:a16="http://schemas.microsoft.com/office/drawing/2014/main" id="{818E7943-9F80-4982-9407-628954B727CB}"/>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a:extLst>
            <a:ext uri="{FF2B5EF4-FFF2-40B4-BE49-F238E27FC236}">
              <a16:creationId xmlns:a16="http://schemas.microsoft.com/office/drawing/2014/main" id="{B01FDA98-7414-4EE2-8F2A-2CF0836E599E}"/>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6" name="n_1mainValue【公営住宅】&#10;有形固定資産減価償却率">
          <a:extLst>
            <a:ext uri="{FF2B5EF4-FFF2-40B4-BE49-F238E27FC236}">
              <a16:creationId xmlns:a16="http://schemas.microsoft.com/office/drawing/2014/main" id="{187EE68E-A8A2-47F2-A1FF-B63F4B68B16A}"/>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17" name="n_2mainValue【公営住宅】&#10;有形固定資産減価償却率">
          <a:extLst>
            <a:ext uri="{FF2B5EF4-FFF2-40B4-BE49-F238E27FC236}">
              <a16:creationId xmlns:a16="http://schemas.microsoft.com/office/drawing/2014/main" id="{5E08D872-F799-4D29-B0F8-CCCCA2BBFCCD}"/>
            </a:ext>
          </a:extLst>
        </xdr:cNvPr>
        <xdr:cNvSpPr txBox="1"/>
      </xdr:nvSpPr>
      <xdr:spPr>
        <a:xfrm>
          <a:off x="2705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18" name="n_3mainValue【公営住宅】&#10;有形固定資産減価償却率">
          <a:extLst>
            <a:ext uri="{FF2B5EF4-FFF2-40B4-BE49-F238E27FC236}">
              <a16:creationId xmlns:a16="http://schemas.microsoft.com/office/drawing/2014/main" id="{47DEFF68-474D-418D-B250-9DA3BCA71D8C}"/>
            </a:ext>
          </a:extLst>
        </xdr:cNvPr>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mainValue【公営住宅】&#10;有形固定資産減価償却率">
          <a:extLst>
            <a:ext uri="{FF2B5EF4-FFF2-40B4-BE49-F238E27FC236}">
              <a16:creationId xmlns:a16="http://schemas.microsoft.com/office/drawing/2014/main" id="{094F5E41-99CE-4C8B-8304-3EB033D0E991}"/>
            </a:ext>
          </a:extLst>
        </xdr:cNvPr>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E147A3C5-ED75-40F8-A5AE-6CE719888A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C7751967-3A9C-48DD-A2CB-9C9E06EB0EF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D75BDECE-7A8C-4C05-8D89-22B6E5D754A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BD3219DE-BF6B-49F1-BCA4-6745181E34B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C79E766A-0068-4DD1-9591-AA7F45A25DF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55A2629E-12C1-48F9-A126-479A21575F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53D85648-8BB9-48DB-8457-61963CD5957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0FC722D-E1CC-432B-B699-61E713FC99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74179C8-B26C-47DF-AC7F-476252E7A30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EEBCA3D2-0AFC-429E-A540-0AD7B01E930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D12ABF78-48F1-49A2-91EF-11287087B4B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FA4CCDF-F65C-45B2-8862-B6B1D9D0EE1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2D7CD37A-851A-4739-95E0-543A7423D28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4E05F152-0928-4CEB-ABC0-1202DC707D5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F22945FB-9497-4C99-8860-FED3F6D48BC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EA24D05-AC79-45EA-B4A6-BE1590BBB28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AB150D8B-573B-40B0-9AD9-9239001DE9F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A1A6D7B-AE6C-4769-A94B-E814D2EBE5B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608714B-63C6-49FC-9D37-297FA6642A2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5B37C7EE-370A-439D-A812-EE71968AABF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8AC361D-46A4-4751-8E4B-C60D0B3E115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CE77006E-101D-4428-8871-A7484F6A32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68FE3665-F80A-4BA5-AF8E-762B1FC006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43" name="直線コネクタ 342">
          <a:extLst>
            <a:ext uri="{FF2B5EF4-FFF2-40B4-BE49-F238E27FC236}">
              <a16:creationId xmlns:a16="http://schemas.microsoft.com/office/drawing/2014/main" id="{170D9654-0C88-42B2-A221-AFED2E793155}"/>
            </a:ext>
          </a:extLst>
        </xdr:cNvPr>
        <xdr:cNvCxnSpPr/>
      </xdr:nvCxnSpPr>
      <xdr:spPr>
        <a:xfrm flipV="1">
          <a:off x="10476865" y="13391387"/>
          <a:ext cx="0" cy="145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4" name="【公営住宅】&#10;一人当たり面積最小値テキスト">
          <a:extLst>
            <a:ext uri="{FF2B5EF4-FFF2-40B4-BE49-F238E27FC236}">
              <a16:creationId xmlns:a16="http://schemas.microsoft.com/office/drawing/2014/main" id="{AF2C905C-D98E-40FF-B087-6D20E2A991B9}"/>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5" name="直線コネクタ 344">
          <a:extLst>
            <a:ext uri="{FF2B5EF4-FFF2-40B4-BE49-F238E27FC236}">
              <a16:creationId xmlns:a16="http://schemas.microsoft.com/office/drawing/2014/main" id="{193D6C6D-C717-48E9-8F44-8D8D4BED7A11}"/>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6" name="【公営住宅】&#10;一人当たり面積最大値テキスト">
          <a:extLst>
            <a:ext uri="{FF2B5EF4-FFF2-40B4-BE49-F238E27FC236}">
              <a16:creationId xmlns:a16="http://schemas.microsoft.com/office/drawing/2014/main" id="{D2183C8F-2313-4340-BD62-E90F25D1DA48}"/>
            </a:ext>
          </a:extLst>
        </xdr:cNvPr>
        <xdr:cNvSpPr txBox="1"/>
      </xdr:nvSpPr>
      <xdr:spPr>
        <a:xfrm>
          <a:off x="10515600" y="13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7" name="直線コネクタ 346">
          <a:extLst>
            <a:ext uri="{FF2B5EF4-FFF2-40B4-BE49-F238E27FC236}">
              <a16:creationId xmlns:a16="http://schemas.microsoft.com/office/drawing/2014/main" id="{665C470F-6F09-4297-9147-B8B7FFE15D81}"/>
            </a:ext>
          </a:extLst>
        </xdr:cNvPr>
        <xdr:cNvCxnSpPr/>
      </xdr:nvCxnSpPr>
      <xdr:spPr>
        <a:xfrm>
          <a:off x="10388600" y="1339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8" name="【公営住宅】&#10;一人当たり面積平均値テキスト">
          <a:extLst>
            <a:ext uri="{FF2B5EF4-FFF2-40B4-BE49-F238E27FC236}">
              <a16:creationId xmlns:a16="http://schemas.microsoft.com/office/drawing/2014/main" id="{23B9E91C-D58D-476B-8DF6-8806BBB89AE2}"/>
            </a:ext>
          </a:extLst>
        </xdr:cNvPr>
        <xdr:cNvSpPr txBox="1"/>
      </xdr:nvSpPr>
      <xdr:spPr>
        <a:xfrm>
          <a:off x="10515600" y="1443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9" name="フローチャート: 判断 348">
          <a:extLst>
            <a:ext uri="{FF2B5EF4-FFF2-40B4-BE49-F238E27FC236}">
              <a16:creationId xmlns:a16="http://schemas.microsoft.com/office/drawing/2014/main" id="{98CD576A-264F-42B8-A448-F126C9CA4B98}"/>
            </a:ext>
          </a:extLst>
        </xdr:cNvPr>
        <xdr:cNvSpPr/>
      </xdr:nvSpPr>
      <xdr:spPr>
        <a:xfrm>
          <a:off x="10426700" y="1445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50" name="フローチャート: 判断 349">
          <a:extLst>
            <a:ext uri="{FF2B5EF4-FFF2-40B4-BE49-F238E27FC236}">
              <a16:creationId xmlns:a16="http://schemas.microsoft.com/office/drawing/2014/main" id="{F201385E-52C0-4150-A2FB-266438BB56D2}"/>
            </a:ext>
          </a:extLst>
        </xdr:cNvPr>
        <xdr:cNvSpPr/>
      </xdr:nvSpPr>
      <xdr:spPr>
        <a:xfrm>
          <a:off x="9588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8302E457-8799-4A7F-B025-738FB4F3C54A}"/>
            </a:ext>
          </a:extLst>
        </xdr:cNvPr>
        <xdr:cNvSpPr/>
      </xdr:nvSpPr>
      <xdr:spPr>
        <a:xfrm>
          <a:off x="8699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52" name="フローチャート: 判断 351">
          <a:extLst>
            <a:ext uri="{FF2B5EF4-FFF2-40B4-BE49-F238E27FC236}">
              <a16:creationId xmlns:a16="http://schemas.microsoft.com/office/drawing/2014/main" id="{EBF6D455-1B9C-4DA1-A278-57C4DFD58B1F}"/>
            </a:ext>
          </a:extLst>
        </xdr:cNvPr>
        <xdr:cNvSpPr/>
      </xdr:nvSpPr>
      <xdr:spPr>
        <a:xfrm>
          <a:off x="7810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53" name="フローチャート: 判断 352">
          <a:extLst>
            <a:ext uri="{FF2B5EF4-FFF2-40B4-BE49-F238E27FC236}">
              <a16:creationId xmlns:a16="http://schemas.microsoft.com/office/drawing/2014/main" id="{4B91311C-4300-47B5-9A94-CE97BC42C1A2}"/>
            </a:ext>
          </a:extLst>
        </xdr:cNvPr>
        <xdr:cNvSpPr/>
      </xdr:nvSpPr>
      <xdr:spPr>
        <a:xfrm>
          <a:off x="6921500" y="1440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401EA0C-11DB-437B-B111-CAF179C5D66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4A0AD87-810B-4A61-8073-F2953064892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F022D53-2EBF-4305-9381-1D6615D37FB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EB5F9F2-FDEB-46BF-AE50-422E18E04FE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25C49E5-785C-42DE-883A-686E43D07AD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80263</xdr:rowOff>
    </xdr:from>
    <xdr:to>
      <xdr:col>55</xdr:col>
      <xdr:colOff>50800</xdr:colOff>
      <xdr:row>83</xdr:row>
      <xdr:rowOff>10413</xdr:rowOff>
    </xdr:to>
    <xdr:sp macro="" textlink="">
      <xdr:nvSpPr>
        <xdr:cNvPr id="359" name="楕円 358">
          <a:extLst>
            <a:ext uri="{FF2B5EF4-FFF2-40B4-BE49-F238E27FC236}">
              <a16:creationId xmlns:a16="http://schemas.microsoft.com/office/drawing/2014/main" id="{686C60D8-B0B0-43FF-89DB-115760CDC8A5}"/>
            </a:ext>
          </a:extLst>
        </xdr:cNvPr>
        <xdr:cNvSpPr/>
      </xdr:nvSpPr>
      <xdr:spPr>
        <a:xfrm>
          <a:off x="10426700" y="141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103140</xdr:rowOff>
    </xdr:from>
    <xdr:ext cx="469744" cy="259045"/>
    <xdr:sp macro="" textlink="">
      <xdr:nvSpPr>
        <xdr:cNvPr id="360" name="【公営住宅】&#10;一人当たり面積該当値テキスト">
          <a:extLst>
            <a:ext uri="{FF2B5EF4-FFF2-40B4-BE49-F238E27FC236}">
              <a16:creationId xmlns:a16="http://schemas.microsoft.com/office/drawing/2014/main" id="{1921C118-107C-4F40-8CD8-089CA0A43A75}"/>
            </a:ext>
          </a:extLst>
        </xdr:cNvPr>
        <xdr:cNvSpPr txBox="1"/>
      </xdr:nvSpPr>
      <xdr:spPr>
        <a:xfrm>
          <a:off x="10515600"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77215</xdr:rowOff>
    </xdr:from>
    <xdr:to>
      <xdr:col>50</xdr:col>
      <xdr:colOff>165100</xdr:colOff>
      <xdr:row>83</xdr:row>
      <xdr:rowOff>7365</xdr:rowOff>
    </xdr:to>
    <xdr:sp macro="" textlink="">
      <xdr:nvSpPr>
        <xdr:cNvPr id="361" name="楕円 360">
          <a:extLst>
            <a:ext uri="{FF2B5EF4-FFF2-40B4-BE49-F238E27FC236}">
              <a16:creationId xmlns:a16="http://schemas.microsoft.com/office/drawing/2014/main" id="{1DB00879-084E-4D01-83AC-8D51C53EDC5C}"/>
            </a:ext>
          </a:extLst>
        </xdr:cNvPr>
        <xdr:cNvSpPr/>
      </xdr:nvSpPr>
      <xdr:spPr>
        <a:xfrm>
          <a:off x="9588500" y="1413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128015</xdr:rowOff>
    </xdr:from>
    <xdr:to>
      <xdr:col>55</xdr:col>
      <xdr:colOff>0</xdr:colOff>
      <xdr:row>82</xdr:row>
      <xdr:rowOff>131063</xdr:rowOff>
    </xdr:to>
    <xdr:cxnSp macro="">
      <xdr:nvCxnSpPr>
        <xdr:cNvPr id="362" name="直線コネクタ 361">
          <a:extLst>
            <a:ext uri="{FF2B5EF4-FFF2-40B4-BE49-F238E27FC236}">
              <a16:creationId xmlns:a16="http://schemas.microsoft.com/office/drawing/2014/main" id="{694DC764-0296-4C5B-B453-D088EC52252A}"/>
            </a:ext>
          </a:extLst>
        </xdr:cNvPr>
        <xdr:cNvCxnSpPr/>
      </xdr:nvCxnSpPr>
      <xdr:spPr>
        <a:xfrm>
          <a:off x="9639300" y="14186915"/>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66548</xdr:rowOff>
    </xdr:from>
    <xdr:to>
      <xdr:col>46</xdr:col>
      <xdr:colOff>38100</xdr:colOff>
      <xdr:row>82</xdr:row>
      <xdr:rowOff>168148</xdr:rowOff>
    </xdr:to>
    <xdr:sp macro="" textlink="">
      <xdr:nvSpPr>
        <xdr:cNvPr id="363" name="楕円 362">
          <a:extLst>
            <a:ext uri="{FF2B5EF4-FFF2-40B4-BE49-F238E27FC236}">
              <a16:creationId xmlns:a16="http://schemas.microsoft.com/office/drawing/2014/main" id="{992B49A4-ABE2-4FDB-A850-3A87F5B57AC5}"/>
            </a:ext>
          </a:extLst>
        </xdr:cNvPr>
        <xdr:cNvSpPr/>
      </xdr:nvSpPr>
      <xdr:spPr>
        <a:xfrm>
          <a:off x="8699500" y="141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117348</xdr:rowOff>
    </xdr:from>
    <xdr:to>
      <xdr:col>50</xdr:col>
      <xdr:colOff>114300</xdr:colOff>
      <xdr:row>82</xdr:row>
      <xdr:rowOff>128015</xdr:rowOff>
    </xdr:to>
    <xdr:cxnSp macro="">
      <xdr:nvCxnSpPr>
        <xdr:cNvPr id="364" name="直線コネクタ 363">
          <a:extLst>
            <a:ext uri="{FF2B5EF4-FFF2-40B4-BE49-F238E27FC236}">
              <a16:creationId xmlns:a16="http://schemas.microsoft.com/office/drawing/2014/main" id="{BE8C42FF-603E-4540-AF42-6AE118F35D43}"/>
            </a:ext>
          </a:extLst>
        </xdr:cNvPr>
        <xdr:cNvCxnSpPr/>
      </xdr:nvCxnSpPr>
      <xdr:spPr>
        <a:xfrm>
          <a:off x="8750300" y="14176248"/>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41402</xdr:rowOff>
    </xdr:from>
    <xdr:to>
      <xdr:col>41</xdr:col>
      <xdr:colOff>101600</xdr:colOff>
      <xdr:row>82</xdr:row>
      <xdr:rowOff>143002</xdr:rowOff>
    </xdr:to>
    <xdr:sp macro="" textlink="">
      <xdr:nvSpPr>
        <xdr:cNvPr id="365" name="楕円 364">
          <a:extLst>
            <a:ext uri="{FF2B5EF4-FFF2-40B4-BE49-F238E27FC236}">
              <a16:creationId xmlns:a16="http://schemas.microsoft.com/office/drawing/2014/main" id="{31C549E7-0BF4-4717-9DA4-90AA76E9DD12}"/>
            </a:ext>
          </a:extLst>
        </xdr:cNvPr>
        <xdr:cNvSpPr/>
      </xdr:nvSpPr>
      <xdr:spPr>
        <a:xfrm>
          <a:off x="7810500" y="1410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92202</xdr:rowOff>
    </xdr:from>
    <xdr:to>
      <xdr:col>45</xdr:col>
      <xdr:colOff>177800</xdr:colOff>
      <xdr:row>82</xdr:row>
      <xdr:rowOff>117348</xdr:rowOff>
    </xdr:to>
    <xdr:cxnSp macro="">
      <xdr:nvCxnSpPr>
        <xdr:cNvPr id="366" name="直線コネクタ 365">
          <a:extLst>
            <a:ext uri="{FF2B5EF4-FFF2-40B4-BE49-F238E27FC236}">
              <a16:creationId xmlns:a16="http://schemas.microsoft.com/office/drawing/2014/main" id="{AD2520D5-D7F4-4B31-A896-5E16E1D10D62}"/>
            </a:ext>
          </a:extLst>
        </xdr:cNvPr>
        <xdr:cNvCxnSpPr/>
      </xdr:nvCxnSpPr>
      <xdr:spPr>
        <a:xfrm>
          <a:off x="7861300" y="1415110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36068</xdr:rowOff>
    </xdr:from>
    <xdr:to>
      <xdr:col>36</xdr:col>
      <xdr:colOff>165100</xdr:colOff>
      <xdr:row>82</xdr:row>
      <xdr:rowOff>137668</xdr:rowOff>
    </xdr:to>
    <xdr:sp macro="" textlink="">
      <xdr:nvSpPr>
        <xdr:cNvPr id="367" name="楕円 366">
          <a:extLst>
            <a:ext uri="{FF2B5EF4-FFF2-40B4-BE49-F238E27FC236}">
              <a16:creationId xmlns:a16="http://schemas.microsoft.com/office/drawing/2014/main" id="{036B06FD-09AA-4BE4-9A87-56753D46DB37}"/>
            </a:ext>
          </a:extLst>
        </xdr:cNvPr>
        <xdr:cNvSpPr/>
      </xdr:nvSpPr>
      <xdr:spPr>
        <a:xfrm>
          <a:off x="6921500" y="140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86868</xdr:rowOff>
    </xdr:from>
    <xdr:to>
      <xdr:col>41</xdr:col>
      <xdr:colOff>50800</xdr:colOff>
      <xdr:row>82</xdr:row>
      <xdr:rowOff>92202</xdr:rowOff>
    </xdr:to>
    <xdr:cxnSp macro="">
      <xdr:nvCxnSpPr>
        <xdr:cNvPr id="368" name="直線コネクタ 367">
          <a:extLst>
            <a:ext uri="{FF2B5EF4-FFF2-40B4-BE49-F238E27FC236}">
              <a16:creationId xmlns:a16="http://schemas.microsoft.com/office/drawing/2014/main" id="{804EFCA2-79F8-44A8-B237-45C2ABB0C263}"/>
            </a:ext>
          </a:extLst>
        </xdr:cNvPr>
        <xdr:cNvCxnSpPr/>
      </xdr:nvCxnSpPr>
      <xdr:spPr>
        <a:xfrm>
          <a:off x="6972300" y="1414576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9" name="n_1aveValue【公営住宅】&#10;一人当たり面積">
          <a:extLst>
            <a:ext uri="{FF2B5EF4-FFF2-40B4-BE49-F238E27FC236}">
              <a16:creationId xmlns:a16="http://schemas.microsoft.com/office/drawing/2014/main" id="{267E8ABF-CF02-4663-A8A2-E8DA535EB2B2}"/>
            </a:ext>
          </a:extLst>
        </xdr:cNvPr>
        <xdr:cNvSpPr txBox="1"/>
      </xdr:nvSpPr>
      <xdr:spPr>
        <a:xfrm>
          <a:off x="93917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70" name="n_2aveValue【公営住宅】&#10;一人当たり面積">
          <a:extLst>
            <a:ext uri="{FF2B5EF4-FFF2-40B4-BE49-F238E27FC236}">
              <a16:creationId xmlns:a16="http://schemas.microsoft.com/office/drawing/2014/main" id="{BFAAF37C-C4FF-4232-87F2-2F1F998A6565}"/>
            </a:ext>
          </a:extLst>
        </xdr:cNvPr>
        <xdr:cNvSpPr txBox="1"/>
      </xdr:nvSpPr>
      <xdr:spPr>
        <a:xfrm>
          <a:off x="8515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80790</xdr:rowOff>
    </xdr:from>
    <xdr:ext cx="469744" cy="259045"/>
    <xdr:sp macro="" textlink="">
      <xdr:nvSpPr>
        <xdr:cNvPr id="371" name="n_3aveValue【公営住宅】&#10;一人当たり面積">
          <a:extLst>
            <a:ext uri="{FF2B5EF4-FFF2-40B4-BE49-F238E27FC236}">
              <a16:creationId xmlns:a16="http://schemas.microsoft.com/office/drawing/2014/main" id="{2CFAF2CA-F5A2-490F-B749-2BB259FF8ED7}"/>
            </a:ext>
          </a:extLst>
        </xdr:cNvPr>
        <xdr:cNvSpPr txBox="1"/>
      </xdr:nvSpPr>
      <xdr:spPr>
        <a:xfrm>
          <a:off x="7626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94505</xdr:rowOff>
    </xdr:from>
    <xdr:ext cx="469744" cy="259045"/>
    <xdr:sp macro="" textlink="">
      <xdr:nvSpPr>
        <xdr:cNvPr id="372" name="n_4aveValue【公営住宅】&#10;一人当たり面積">
          <a:extLst>
            <a:ext uri="{FF2B5EF4-FFF2-40B4-BE49-F238E27FC236}">
              <a16:creationId xmlns:a16="http://schemas.microsoft.com/office/drawing/2014/main" id="{907AC43D-5B1B-49DC-9ACB-B8302EB8474E}"/>
            </a:ext>
          </a:extLst>
        </xdr:cNvPr>
        <xdr:cNvSpPr txBox="1"/>
      </xdr:nvSpPr>
      <xdr:spPr>
        <a:xfrm>
          <a:off x="6737427" y="1449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23892</xdr:rowOff>
    </xdr:from>
    <xdr:ext cx="469744" cy="259045"/>
    <xdr:sp macro="" textlink="">
      <xdr:nvSpPr>
        <xdr:cNvPr id="373" name="n_1mainValue【公営住宅】&#10;一人当たり面積">
          <a:extLst>
            <a:ext uri="{FF2B5EF4-FFF2-40B4-BE49-F238E27FC236}">
              <a16:creationId xmlns:a16="http://schemas.microsoft.com/office/drawing/2014/main" id="{C74C6AF7-092E-4598-B253-430BE88633FE}"/>
            </a:ext>
          </a:extLst>
        </xdr:cNvPr>
        <xdr:cNvSpPr txBox="1"/>
      </xdr:nvSpPr>
      <xdr:spPr>
        <a:xfrm>
          <a:off x="9391727" y="139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13225</xdr:rowOff>
    </xdr:from>
    <xdr:ext cx="469744" cy="259045"/>
    <xdr:sp macro="" textlink="">
      <xdr:nvSpPr>
        <xdr:cNvPr id="374" name="n_2mainValue【公営住宅】&#10;一人当たり面積">
          <a:extLst>
            <a:ext uri="{FF2B5EF4-FFF2-40B4-BE49-F238E27FC236}">
              <a16:creationId xmlns:a16="http://schemas.microsoft.com/office/drawing/2014/main" id="{8967D538-6224-4985-B658-C6E5F5CE5E12}"/>
            </a:ext>
          </a:extLst>
        </xdr:cNvPr>
        <xdr:cNvSpPr txBox="1"/>
      </xdr:nvSpPr>
      <xdr:spPr>
        <a:xfrm>
          <a:off x="8515427"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159529</xdr:rowOff>
    </xdr:from>
    <xdr:ext cx="469744" cy="259045"/>
    <xdr:sp macro="" textlink="">
      <xdr:nvSpPr>
        <xdr:cNvPr id="375" name="n_3mainValue【公営住宅】&#10;一人当たり面積">
          <a:extLst>
            <a:ext uri="{FF2B5EF4-FFF2-40B4-BE49-F238E27FC236}">
              <a16:creationId xmlns:a16="http://schemas.microsoft.com/office/drawing/2014/main" id="{FD0CD18F-01C4-4B5C-9E8E-53918D3FB2E6}"/>
            </a:ext>
          </a:extLst>
        </xdr:cNvPr>
        <xdr:cNvSpPr txBox="1"/>
      </xdr:nvSpPr>
      <xdr:spPr>
        <a:xfrm>
          <a:off x="7626427" y="138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154195</xdr:rowOff>
    </xdr:from>
    <xdr:ext cx="469744" cy="259045"/>
    <xdr:sp macro="" textlink="">
      <xdr:nvSpPr>
        <xdr:cNvPr id="376" name="n_4mainValue【公営住宅】&#10;一人当たり面積">
          <a:extLst>
            <a:ext uri="{FF2B5EF4-FFF2-40B4-BE49-F238E27FC236}">
              <a16:creationId xmlns:a16="http://schemas.microsoft.com/office/drawing/2014/main" id="{D9A4D900-7C7B-46E7-B4AF-8729A5A90B04}"/>
            </a:ext>
          </a:extLst>
        </xdr:cNvPr>
        <xdr:cNvSpPr txBox="1"/>
      </xdr:nvSpPr>
      <xdr:spPr>
        <a:xfrm>
          <a:off x="6737427" y="138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C77CFF3D-0CF6-4B31-9CD2-1C3028B4BD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6E8712AC-94C4-4D9F-B6C7-8D2748D9AD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20A26742-0D4D-4D2A-B87F-1951FB7DAF1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C017C72-C07D-4142-9774-924A76AB349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570618D1-24EB-4602-A91D-16D6BED6C4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14DEF1F-A511-4D73-B293-AD85CD358DD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5ED1A96-6217-47D8-83FC-54CBDE7BAD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B27F364-D617-44FE-A074-A175D712C8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B8CD4C6-2A7E-4213-A9AA-A06639C5F1E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8BA3F533-D049-452B-ABF5-ACD5C2E9930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7" name="テキスト ボックス 386">
          <a:extLst>
            <a:ext uri="{FF2B5EF4-FFF2-40B4-BE49-F238E27FC236}">
              <a16:creationId xmlns:a16="http://schemas.microsoft.com/office/drawing/2014/main" id="{8C66C29E-58AA-4B17-AE62-EDC2E9EDC695}"/>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24EEA5B7-663C-4F7D-9026-F932412E763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9" name="テキスト ボックス 388">
          <a:extLst>
            <a:ext uri="{FF2B5EF4-FFF2-40B4-BE49-F238E27FC236}">
              <a16:creationId xmlns:a16="http://schemas.microsoft.com/office/drawing/2014/main" id="{05DD13A1-7C37-400E-B62A-903E6FD7E887}"/>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C4E8DA62-6B78-4F54-9932-563051EC267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83F213D2-5A94-44CD-A22B-001FFD8CBF5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863C4809-DE3D-40F4-8C8F-639E750EED3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F370FEEB-F08C-4980-BDAB-EB3143ED883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883E6FB5-18E6-4E9A-9327-FA6F4A1C9FF3}"/>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617ED0AE-6FBE-49A8-A491-26E4FF7FAF49}"/>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07B82C5A-D5DC-4519-B0B3-D5EC789B99B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76CE87F3-D096-4B26-91FA-67EC931F5E25}"/>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9CA9B8E6-5F60-411C-8ED3-81B9F3A94FB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9" name="テキスト ボックス 398">
          <a:extLst>
            <a:ext uri="{FF2B5EF4-FFF2-40B4-BE49-F238E27FC236}">
              <a16:creationId xmlns:a16="http://schemas.microsoft.com/office/drawing/2014/main" id="{2D10A153-025E-4027-AC35-346126F14B0F}"/>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a:extLst>
            <a:ext uri="{FF2B5EF4-FFF2-40B4-BE49-F238E27FC236}">
              <a16:creationId xmlns:a16="http://schemas.microsoft.com/office/drawing/2014/main" id="{DD455E91-C816-41E7-AAEA-04A827DB736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12700</xdr:rowOff>
    </xdr:from>
    <xdr:to>
      <xdr:col>24</xdr:col>
      <xdr:colOff>62865</xdr:colOff>
      <xdr:row>108</xdr:row>
      <xdr:rowOff>165100</xdr:rowOff>
    </xdr:to>
    <xdr:cxnSp macro="">
      <xdr:nvCxnSpPr>
        <xdr:cNvPr id="401" name="直線コネクタ 400">
          <a:extLst>
            <a:ext uri="{FF2B5EF4-FFF2-40B4-BE49-F238E27FC236}">
              <a16:creationId xmlns:a16="http://schemas.microsoft.com/office/drawing/2014/main" id="{8F060668-9A5B-4D46-BEE6-250E37C5FD02}"/>
            </a:ext>
          </a:extLst>
        </xdr:cNvPr>
        <xdr:cNvCxnSpPr/>
      </xdr:nvCxnSpPr>
      <xdr:spPr>
        <a:xfrm flipV="1">
          <a:off x="4634865" y="17157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168927</xdr:rowOff>
    </xdr:from>
    <xdr:ext cx="405111" cy="259045"/>
    <xdr:sp macro="" textlink="">
      <xdr:nvSpPr>
        <xdr:cNvPr id="402" name="【港湾・漁港】&#10;有形固定資産減価償却率最小値テキスト">
          <a:extLst>
            <a:ext uri="{FF2B5EF4-FFF2-40B4-BE49-F238E27FC236}">
              <a16:creationId xmlns:a16="http://schemas.microsoft.com/office/drawing/2014/main" id="{30A40C75-C820-47C1-920B-937E3F023BE3}"/>
            </a:ext>
          </a:extLst>
        </xdr:cNvPr>
        <xdr:cNvSpPr txBox="1"/>
      </xdr:nvSpPr>
      <xdr:spPr>
        <a:xfrm>
          <a:off x="4673600" y="186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165100</xdr:rowOff>
    </xdr:from>
    <xdr:to>
      <xdr:col>24</xdr:col>
      <xdr:colOff>152400</xdr:colOff>
      <xdr:row>108</xdr:row>
      <xdr:rowOff>165100</xdr:rowOff>
    </xdr:to>
    <xdr:cxnSp macro="">
      <xdr:nvCxnSpPr>
        <xdr:cNvPr id="403" name="直線コネクタ 402">
          <a:extLst>
            <a:ext uri="{FF2B5EF4-FFF2-40B4-BE49-F238E27FC236}">
              <a16:creationId xmlns:a16="http://schemas.microsoft.com/office/drawing/2014/main" id="{9FA78877-AA51-41A6-944D-81F6911FA7F7}"/>
            </a:ext>
          </a:extLst>
        </xdr:cNvPr>
        <xdr:cNvCxnSpPr/>
      </xdr:nvCxnSpPr>
      <xdr:spPr>
        <a:xfrm>
          <a:off x="4546600" y="1868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130827</xdr:rowOff>
    </xdr:from>
    <xdr:ext cx="405111" cy="259045"/>
    <xdr:sp macro="" textlink="">
      <xdr:nvSpPr>
        <xdr:cNvPr id="404" name="【港湾・漁港】&#10;有形固定資産減価償却率最大値テキスト">
          <a:extLst>
            <a:ext uri="{FF2B5EF4-FFF2-40B4-BE49-F238E27FC236}">
              <a16:creationId xmlns:a16="http://schemas.microsoft.com/office/drawing/2014/main" id="{4A56AFDE-EE8A-4203-99E3-C6F9EA5234E4}"/>
            </a:ext>
          </a:extLst>
        </xdr:cNvPr>
        <xdr:cNvSpPr txBox="1"/>
      </xdr:nvSpPr>
      <xdr:spPr>
        <a:xfrm>
          <a:off x="4673600"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12700</xdr:rowOff>
    </xdr:from>
    <xdr:to>
      <xdr:col>24</xdr:col>
      <xdr:colOff>152400</xdr:colOff>
      <xdr:row>100</xdr:row>
      <xdr:rowOff>12700</xdr:rowOff>
    </xdr:to>
    <xdr:cxnSp macro="">
      <xdr:nvCxnSpPr>
        <xdr:cNvPr id="405" name="直線コネクタ 404">
          <a:extLst>
            <a:ext uri="{FF2B5EF4-FFF2-40B4-BE49-F238E27FC236}">
              <a16:creationId xmlns:a16="http://schemas.microsoft.com/office/drawing/2014/main" id="{334491B0-432A-4DF5-BDD4-6C6BC3EA3B0B}"/>
            </a:ext>
          </a:extLst>
        </xdr:cNvPr>
        <xdr:cNvCxnSpPr/>
      </xdr:nvCxnSpPr>
      <xdr:spPr>
        <a:xfrm>
          <a:off x="4546600" y="1715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16527</xdr:rowOff>
    </xdr:from>
    <xdr:ext cx="405111" cy="259045"/>
    <xdr:sp macro="" textlink="">
      <xdr:nvSpPr>
        <xdr:cNvPr id="406" name="【港湾・漁港】&#10;有形固定資産減価償却率平均値テキスト">
          <a:extLst>
            <a:ext uri="{FF2B5EF4-FFF2-40B4-BE49-F238E27FC236}">
              <a16:creationId xmlns:a16="http://schemas.microsoft.com/office/drawing/2014/main" id="{28593721-F61B-4AFE-87C1-74F2A1BD2906}"/>
            </a:ext>
          </a:extLst>
        </xdr:cNvPr>
        <xdr:cNvSpPr txBox="1"/>
      </xdr:nvSpPr>
      <xdr:spPr>
        <a:xfrm>
          <a:off x="4673600" y="17847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38100</xdr:rowOff>
    </xdr:from>
    <xdr:to>
      <xdr:col>24</xdr:col>
      <xdr:colOff>114300</xdr:colOff>
      <xdr:row>104</xdr:row>
      <xdr:rowOff>139700</xdr:rowOff>
    </xdr:to>
    <xdr:sp macro="" textlink="">
      <xdr:nvSpPr>
        <xdr:cNvPr id="407" name="フローチャート: 判断 406">
          <a:extLst>
            <a:ext uri="{FF2B5EF4-FFF2-40B4-BE49-F238E27FC236}">
              <a16:creationId xmlns:a16="http://schemas.microsoft.com/office/drawing/2014/main" id="{0AA754C4-7984-434C-991F-5EF9296D8ED3}"/>
            </a:ext>
          </a:extLst>
        </xdr:cNvPr>
        <xdr:cNvSpPr/>
      </xdr:nvSpPr>
      <xdr:spPr>
        <a:xfrm>
          <a:off x="45847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8" name="フローチャート: 判断 407">
          <a:extLst>
            <a:ext uri="{FF2B5EF4-FFF2-40B4-BE49-F238E27FC236}">
              <a16:creationId xmlns:a16="http://schemas.microsoft.com/office/drawing/2014/main" id="{6BAAA2B8-F16C-4303-95B5-666FE35B11B9}"/>
            </a:ext>
          </a:extLst>
        </xdr:cNvPr>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19050</xdr:rowOff>
    </xdr:from>
    <xdr:to>
      <xdr:col>15</xdr:col>
      <xdr:colOff>101600</xdr:colOff>
      <xdr:row>103</xdr:row>
      <xdr:rowOff>120650</xdr:rowOff>
    </xdr:to>
    <xdr:sp macro="" textlink="">
      <xdr:nvSpPr>
        <xdr:cNvPr id="409" name="フローチャート: 判断 408">
          <a:extLst>
            <a:ext uri="{FF2B5EF4-FFF2-40B4-BE49-F238E27FC236}">
              <a16:creationId xmlns:a16="http://schemas.microsoft.com/office/drawing/2014/main" id="{A08F93E2-80BA-4A19-BFB5-8F84BD8728EB}"/>
            </a:ext>
          </a:extLst>
        </xdr:cNvPr>
        <xdr:cNvSpPr/>
      </xdr:nvSpPr>
      <xdr:spPr>
        <a:xfrm>
          <a:off x="2857500" y="1767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410" name="フローチャート: 判断 409">
          <a:extLst>
            <a:ext uri="{FF2B5EF4-FFF2-40B4-BE49-F238E27FC236}">
              <a16:creationId xmlns:a16="http://schemas.microsoft.com/office/drawing/2014/main" id="{B288945B-093B-4F9C-83BB-455CE7AFD0F6}"/>
            </a:ext>
          </a:extLst>
        </xdr:cNvPr>
        <xdr:cNvSpPr/>
      </xdr:nvSpPr>
      <xdr:spPr>
        <a:xfrm>
          <a:off x="1968500" y="1752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19050</xdr:rowOff>
    </xdr:from>
    <xdr:to>
      <xdr:col>6</xdr:col>
      <xdr:colOff>38100</xdr:colOff>
      <xdr:row>101</xdr:row>
      <xdr:rowOff>120650</xdr:rowOff>
    </xdr:to>
    <xdr:sp macro="" textlink="">
      <xdr:nvSpPr>
        <xdr:cNvPr id="411" name="フローチャート: 判断 410">
          <a:extLst>
            <a:ext uri="{FF2B5EF4-FFF2-40B4-BE49-F238E27FC236}">
              <a16:creationId xmlns:a16="http://schemas.microsoft.com/office/drawing/2014/main" id="{788F4F3B-717F-45EE-8F28-00618D43086F}"/>
            </a:ext>
          </a:extLst>
        </xdr:cNvPr>
        <xdr:cNvSpPr/>
      </xdr:nvSpPr>
      <xdr:spPr>
        <a:xfrm>
          <a:off x="1079500"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D2F47D6C-8AC7-42C0-A5FD-0DC58A3508E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AF54068-92B7-4671-BDF7-7E863C4509E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5FE8135-A0C8-4011-A5E9-631521CE81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A1A6214-71CC-4299-8641-DFDF6B2CD5C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FA2C793-E8B0-40D7-88EE-E903FB2EED1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57150</xdr:rowOff>
    </xdr:from>
    <xdr:to>
      <xdr:col>24</xdr:col>
      <xdr:colOff>114300</xdr:colOff>
      <xdr:row>103</xdr:row>
      <xdr:rowOff>158750</xdr:rowOff>
    </xdr:to>
    <xdr:sp macro="" textlink="">
      <xdr:nvSpPr>
        <xdr:cNvPr id="417" name="楕円 416">
          <a:extLst>
            <a:ext uri="{FF2B5EF4-FFF2-40B4-BE49-F238E27FC236}">
              <a16:creationId xmlns:a16="http://schemas.microsoft.com/office/drawing/2014/main" id="{F4B1F95A-ABF3-4F50-ACB7-63EA4CD61AD9}"/>
            </a:ext>
          </a:extLst>
        </xdr:cNvPr>
        <xdr:cNvSpPr/>
      </xdr:nvSpPr>
      <xdr:spPr>
        <a:xfrm>
          <a:off x="4584700" y="17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80027</xdr:rowOff>
    </xdr:from>
    <xdr:ext cx="405111" cy="259045"/>
    <xdr:sp macro="" textlink="">
      <xdr:nvSpPr>
        <xdr:cNvPr id="418" name="【港湾・漁港】&#10;有形固定資産減価償却率該当値テキスト">
          <a:extLst>
            <a:ext uri="{FF2B5EF4-FFF2-40B4-BE49-F238E27FC236}">
              <a16:creationId xmlns:a16="http://schemas.microsoft.com/office/drawing/2014/main" id="{2F9CBDE0-F667-464D-89A2-AD56FDAF870B}"/>
            </a:ext>
          </a:extLst>
        </xdr:cNvPr>
        <xdr:cNvSpPr txBox="1"/>
      </xdr:nvSpPr>
      <xdr:spPr>
        <a:xfrm>
          <a:off x="4673600" y="1756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76200</xdr:rowOff>
    </xdr:from>
    <xdr:to>
      <xdr:col>20</xdr:col>
      <xdr:colOff>38100</xdr:colOff>
      <xdr:row>103</xdr:row>
      <xdr:rowOff>6350</xdr:rowOff>
    </xdr:to>
    <xdr:sp macro="" textlink="">
      <xdr:nvSpPr>
        <xdr:cNvPr id="419" name="楕円 418">
          <a:extLst>
            <a:ext uri="{FF2B5EF4-FFF2-40B4-BE49-F238E27FC236}">
              <a16:creationId xmlns:a16="http://schemas.microsoft.com/office/drawing/2014/main" id="{075A2532-B795-4B57-98A9-FAEFA4EBCB18}"/>
            </a:ext>
          </a:extLst>
        </xdr:cNvPr>
        <xdr:cNvSpPr/>
      </xdr:nvSpPr>
      <xdr:spPr>
        <a:xfrm>
          <a:off x="37465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127000</xdr:rowOff>
    </xdr:from>
    <xdr:to>
      <xdr:col>24</xdr:col>
      <xdr:colOff>63500</xdr:colOff>
      <xdr:row>103</xdr:row>
      <xdr:rowOff>107950</xdr:rowOff>
    </xdr:to>
    <xdr:cxnSp macro="">
      <xdr:nvCxnSpPr>
        <xdr:cNvPr id="420" name="直線コネクタ 419">
          <a:extLst>
            <a:ext uri="{FF2B5EF4-FFF2-40B4-BE49-F238E27FC236}">
              <a16:creationId xmlns:a16="http://schemas.microsoft.com/office/drawing/2014/main" id="{3BB0C01C-D440-4D15-96B7-D388140D81A9}"/>
            </a:ext>
          </a:extLst>
        </xdr:cNvPr>
        <xdr:cNvCxnSpPr/>
      </xdr:nvCxnSpPr>
      <xdr:spPr>
        <a:xfrm>
          <a:off x="3797300" y="1761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25400</xdr:rowOff>
    </xdr:from>
    <xdr:to>
      <xdr:col>15</xdr:col>
      <xdr:colOff>101600</xdr:colOff>
      <xdr:row>102</xdr:row>
      <xdr:rowOff>127000</xdr:rowOff>
    </xdr:to>
    <xdr:sp macro="" textlink="">
      <xdr:nvSpPr>
        <xdr:cNvPr id="421" name="楕円 420">
          <a:extLst>
            <a:ext uri="{FF2B5EF4-FFF2-40B4-BE49-F238E27FC236}">
              <a16:creationId xmlns:a16="http://schemas.microsoft.com/office/drawing/2014/main" id="{7C66438E-2074-408A-94AF-4E95556789BD}"/>
            </a:ext>
          </a:extLst>
        </xdr:cNvPr>
        <xdr:cNvSpPr/>
      </xdr:nvSpPr>
      <xdr:spPr>
        <a:xfrm>
          <a:off x="2857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76200</xdr:rowOff>
    </xdr:from>
    <xdr:to>
      <xdr:col>19</xdr:col>
      <xdr:colOff>177800</xdr:colOff>
      <xdr:row>102</xdr:row>
      <xdr:rowOff>127000</xdr:rowOff>
    </xdr:to>
    <xdr:cxnSp macro="">
      <xdr:nvCxnSpPr>
        <xdr:cNvPr id="422" name="直線コネクタ 421">
          <a:extLst>
            <a:ext uri="{FF2B5EF4-FFF2-40B4-BE49-F238E27FC236}">
              <a16:creationId xmlns:a16="http://schemas.microsoft.com/office/drawing/2014/main" id="{679F8360-EF5A-4440-98EC-C8606A6D91D7}"/>
            </a:ext>
          </a:extLst>
        </xdr:cNvPr>
        <xdr:cNvCxnSpPr/>
      </xdr:nvCxnSpPr>
      <xdr:spPr>
        <a:xfrm>
          <a:off x="2908300" y="1756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38100</xdr:rowOff>
    </xdr:from>
    <xdr:to>
      <xdr:col>10</xdr:col>
      <xdr:colOff>165100</xdr:colOff>
      <xdr:row>102</xdr:row>
      <xdr:rowOff>139700</xdr:rowOff>
    </xdr:to>
    <xdr:sp macro="" textlink="">
      <xdr:nvSpPr>
        <xdr:cNvPr id="423" name="楕円 422">
          <a:extLst>
            <a:ext uri="{FF2B5EF4-FFF2-40B4-BE49-F238E27FC236}">
              <a16:creationId xmlns:a16="http://schemas.microsoft.com/office/drawing/2014/main" id="{EC5917D6-9016-4456-BC63-E2ECB7DDAD47}"/>
            </a:ext>
          </a:extLst>
        </xdr:cNvPr>
        <xdr:cNvSpPr/>
      </xdr:nvSpPr>
      <xdr:spPr>
        <a:xfrm>
          <a:off x="1968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76200</xdr:rowOff>
    </xdr:from>
    <xdr:to>
      <xdr:col>15</xdr:col>
      <xdr:colOff>50800</xdr:colOff>
      <xdr:row>102</xdr:row>
      <xdr:rowOff>88900</xdr:rowOff>
    </xdr:to>
    <xdr:cxnSp macro="">
      <xdr:nvCxnSpPr>
        <xdr:cNvPr id="424" name="直線コネクタ 423">
          <a:extLst>
            <a:ext uri="{FF2B5EF4-FFF2-40B4-BE49-F238E27FC236}">
              <a16:creationId xmlns:a16="http://schemas.microsoft.com/office/drawing/2014/main" id="{2B3293F1-FABE-4BA0-A6C6-895519411302}"/>
            </a:ext>
          </a:extLst>
        </xdr:cNvPr>
        <xdr:cNvCxnSpPr/>
      </xdr:nvCxnSpPr>
      <xdr:spPr>
        <a:xfrm flipV="1">
          <a:off x="2019300" y="1756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152400</xdr:rowOff>
    </xdr:from>
    <xdr:to>
      <xdr:col>6</xdr:col>
      <xdr:colOff>38100</xdr:colOff>
      <xdr:row>101</xdr:row>
      <xdr:rowOff>82550</xdr:rowOff>
    </xdr:to>
    <xdr:sp macro="" textlink="">
      <xdr:nvSpPr>
        <xdr:cNvPr id="425" name="楕円 424">
          <a:extLst>
            <a:ext uri="{FF2B5EF4-FFF2-40B4-BE49-F238E27FC236}">
              <a16:creationId xmlns:a16="http://schemas.microsoft.com/office/drawing/2014/main" id="{B4643217-9455-4512-9115-9A7C17C09536}"/>
            </a:ext>
          </a:extLst>
        </xdr:cNvPr>
        <xdr:cNvSpPr/>
      </xdr:nvSpPr>
      <xdr:spPr>
        <a:xfrm>
          <a:off x="1079500" y="172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31750</xdr:rowOff>
    </xdr:from>
    <xdr:to>
      <xdr:col>10</xdr:col>
      <xdr:colOff>114300</xdr:colOff>
      <xdr:row>102</xdr:row>
      <xdr:rowOff>88900</xdr:rowOff>
    </xdr:to>
    <xdr:cxnSp macro="">
      <xdr:nvCxnSpPr>
        <xdr:cNvPr id="426" name="直線コネクタ 425">
          <a:extLst>
            <a:ext uri="{FF2B5EF4-FFF2-40B4-BE49-F238E27FC236}">
              <a16:creationId xmlns:a16="http://schemas.microsoft.com/office/drawing/2014/main" id="{6DBC319F-2BB8-4D04-BE54-8F42F7A298A6}"/>
            </a:ext>
          </a:extLst>
        </xdr:cNvPr>
        <xdr:cNvCxnSpPr/>
      </xdr:nvCxnSpPr>
      <xdr:spPr>
        <a:xfrm>
          <a:off x="1130300" y="17348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137177</xdr:rowOff>
    </xdr:from>
    <xdr:ext cx="405111" cy="259045"/>
    <xdr:sp macro="" textlink="">
      <xdr:nvSpPr>
        <xdr:cNvPr id="427" name="n_1aveValue【港湾・漁港】&#10;有形固定資産減価償却率">
          <a:extLst>
            <a:ext uri="{FF2B5EF4-FFF2-40B4-BE49-F238E27FC236}">
              <a16:creationId xmlns:a16="http://schemas.microsoft.com/office/drawing/2014/main" id="{83B039D3-74C9-480B-97CB-2DAFE50CDE4D}"/>
            </a:ext>
          </a:extLst>
        </xdr:cNvPr>
        <xdr:cNvSpPr txBox="1"/>
      </xdr:nvSpPr>
      <xdr:spPr>
        <a:xfrm>
          <a:off x="35820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111777</xdr:rowOff>
    </xdr:from>
    <xdr:ext cx="405111" cy="259045"/>
    <xdr:sp macro="" textlink="">
      <xdr:nvSpPr>
        <xdr:cNvPr id="428" name="n_2aveValue【港湾・漁港】&#10;有形固定資産減価償却率">
          <a:extLst>
            <a:ext uri="{FF2B5EF4-FFF2-40B4-BE49-F238E27FC236}">
              <a16:creationId xmlns:a16="http://schemas.microsoft.com/office/drawing/2014/main" id="{543CD939-210D-490D-8B47-4F255C4379FB}"/>
            </a:ext>
          </a:extLst>
        </xdr:cNvPr>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130827</xdr:rowOff>
    </xdr:from>
    <xdr:ext cx="405111" cy="259045"/>
    <xdr:sp macro="" textlink="">
      <xdr:nvSpPr>
        <xdr:cNvPr id="429" name="n_3aveValue【港湾・漁港】&#10;有形固定資産減価償却率">
          <a:extLst>
            <a:ext uri="{FF2B5EF4-FFF2-40B4-BE49-F238E27FC236}">
              <a16:creationId xmlns:a16="http://schemas.microsoft.com/office/drawing/2014/main" id="{40B07E00-658D-4606-8CCD-99ED200F0F61}"/>
            </a:ext>
          </a:extLst>
        </xdr:cNvPr>
        <xdr:cNvSpPr txBox="1"/>
      </xdr:nvSpPr>
      <xdr:spPr>
        <a:xfrm>
          <a:off x="1816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111777</xdr:rowOff>
    </xdr:from>
    <xdr:ext cx="405111" cy="259045"/>
    <xdr:sp macro="" textlink="">
      <xdr:nvSpPr>
        <xdr:cNvPr id="430" name="n_4aveValue【港湾・漁港】&#10;有形固定資産減価償却率">
          <a:extLst>
            <a:ext uri="{FF2B5EF4-FFF2-40B4-BE49-F238E27FC236}">
              <a16:creationId xmlns:a16="http://schemas.microsoft.com/office/drawing/2014/main" id="{7F3EA55E-15FF-45E7-AA71-902BBFA51F4D}"/>
            </a:ext>
          </a:extLst>
        </xdr:cNvPr>
        <xdr:cNvSpPr txBox="1"/>
      </xdr:nvSpPr>
      <xdr:spPr>
        <a:xfrm>
          <a:off x="927744" y="1742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22877</xdr:rowOff>
    </xdr:from>
    <xdr:ext cx="405111" cy="259045"/>
    <xdr:sp macro="" textlink="">
      <xdr:nvSpPr>
        <xdr:cNvPr id="431" name="n_1mainValue【港湾・漁港】&#10;有形固定資産減価償却率">
          <a:extLst>
            <a:ext uri="{FF2B5EF4-FFF2-40B4-BE49-F238E27FC236}">
              <a16:creationId xmlns:a16="http://schemas.microsoft.com/office/drawing/2014/main" id="{FAE80F41-E04E-44A9-8204-FC127071B53F}"/>
            </a:ext>
          </a:extLst>
        </xdr:cNvPr>
        <xdr:cNvSpPr txBox="1"/>
      </xdr:nvSpPr>
      <xdr:spPr>
        <a:xfrm>
          <a:off x="3582044" y="1733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143527</xdr:rowOff>
    </xdr:from>
    <xdr:ext cx="405111" cy="259045"/>
    <xdr:sp macro="" textlink="">
      <xdr:nvSpPr>
        <xdr:cNvPr id="432" name="n_2mainValue【港湾・漁港】&#10;有形固定資産減価償却率">
          <a:extLst>
            <a:ext uri="{FF2B5EF4-FFF2-40B4-BE49-F238E27FC236}">
              <a16:creationId xmlns:a16="http://schemas.microsoft.com/office/drawing/2014/main" id="{125283E5-C828-46F5-83CE-59FD46474FC3}"/>
            </a:ext>
          </a:extLst>
        </xdr:cNvPr>
        <xdr:cNvSpPr txBox="1"/>
      </xdr:nvSpPr>
      <xdr:spPr>
        <a:xfrm>
          <a:off x="2705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156227</xdr:rowOff>
    </xdr:from>
    <xdr:ext cx="405111" cy="259045"/>
    <xdr:sp macro="" textlink="">
      <xdr:nvSpPr>
        <xdr:cNvPr id="433" name="n_3mainValue【港湾・漁港】&#10;有形固定資産減価償却率">
          <a:extLst>
            <a:ext uri="{FF2B5EF4-FFF2-40B4-BE49-F238E27FC236}">
              <a16:creationId xmlns:a16="http://schemas.microsoft.com/office/drawing/2014/main" id="{AB6EB04E-5D68-442B-B42E-FD0715CB2A1A}"/>
            </a:ext>
          </a:extLst>
        </xdr:cNvPr>
        <xdr:cNvSpPr txBox="1"/>
      </xdr:nvSpPr>
      <xdr:spPr>
        <a:xfrm>
          <a:off x="1816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99077</xdr:rowOff>
    </xdr:from>
    <xdr:ext cx="405111" cy="259045"/>
    <xdr:sp macro="" textlink="">
      <xdr:nvSpPr>
        <xdr:cNvPr id="434" name="n_4mainValue【港湾・漁港】&#10;有形固定資産減価償却率">
          <a:extLst>
            <a:ext uri="{FF2B5EF4-FFF2-40B4-BE49-F238E27FC236}">
              <a16:creationId xmlns:a16="http://schemas.microsoft.com/office/drawing/2014/main" id="{F17036AC-42B1-41B0-8E67-38CD332970A1}"/>
            </a:ext>
          </a:extLst>
        </xdr:cNvPr>
        <xdr:cNvSpPr txBox="1"/>
      </xdr:nvSpPr>
      <xdr:spPr>
        <a:xfrm>
          <a:off x="927744"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19DC6E8-39E3-443A-9706-6DFFE51E78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DE2384EB-080B-4F00-8A8C-17EC6D3A6F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A5BE7D82-3BCC-4CF6-A789-90F9B4573D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32F480F7-3586-458F-B3CF-BBC77DF430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5C0D0BA7-2F5D-4C2D-911F-286C4AD86D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580EF54A-C403-4287-95A3-FC64FE530C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A9B6EF84-795A-496C-B350-1676E49F29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131E82D6-8D1F-4BFF-BC26-076CA890375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E25911B9-2AF4-45B3-8BF7-2DDC256D81D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FFF621DC-C599-45A9-B0CD-E9239808361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45" name="テキスト ボックス 444">
          <a:extLst>
            <a:ext uri="{FF2B5EF4-FFF2-40B4-BE49-F238E27FC236}">
              <a16:creationId xmlns:a16="http://schemas.microsoft.com/office/drawing/2014/main" id="{6F96730E-65AE-4CEB-B703-8FD57420E901}"/>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6ACBB1AF-B310-4131-BADC-823AB237B19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10177</xdr:rowOff>
    </xdr:from>
    <xdr:ext cx="595419" cy="259045"/>
    <xdr:sp macro="" textlink="">
      <xdr:nvSpPr>
        <xdr:cNvPr id="447" name="テキスト ボックス 446">
          <a:extLst>
            <a:ext uri="{FF2B5EF4-FFF2-40B4-BE49-F238E27FC236}">
              <a16:creationId xmlns:a16="http://schemas.microsoft.com/office/drawing/2014/main" id="{FCD1A11D-065B-421B-9B4B-6FDEDEB3D971}"/>
            </a:ext>
          </a:extLst>
        </xdr:cNvPr>
        <xdr:cNvSpPr txBox="1"/>
      </xdr:nvSpPr>
      <xdr:spPr>
        <a:xfrm>
          <a:off x="6008581" y="185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89DB3629-824B-40CF-B9D7-43097C649493}"/>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EBBC6999-B50E-412E-AC7B-2E69A45FE6C9}"/>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D48F8750-C5E7-4CFD-B24B-4B9B84F419D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6DACC4DF-D725-4821-831A-FA5FBA022FF3}"/>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D42ADC0F-7D78-4599-B6B7-1F74161B817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CD7878F6-0BE9-4E81-9AF6-053FEEF5F5B7}"/>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E57D21AD-21DF-4254-B098-2221EFFBBFA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a:extLst>
            <a:ext uri="{FF2B5EF4-FFF2-40B4-BE49-F238E27FC236}">
              <a16:creationId xmlns:a16="http://schemas.microsoft.com/office/drawing/2014/main" id="{C7FD0830-6235-43F7-B22C-760B1C29DAEC}"/>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8F9A6CE2-3334-42D7-B3B1-E6FA7FFBABE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FD0E1F36-9C8E-4AB8-B24E-E4AB0A55905C}"/>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C3E47F3F-6BF5-48B0-BD49-39802DAB146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91425</xdr:rowOff>
    </xdr:from>
    <xdr:to>
      <xdr:col>54</xdr:col>
      <xdr:colOff>189865</xdr:colOff>
      <xdr:row>108</xdr:row>
      <xdr:rowOff>18532</xdr:rowOff>
    </xdr:to>
    <xdr:cxnSp macro="">
      <xdr:nvCxnSpPr>
        <xdr:cNvPr id="459" name="直線コネクタ 458">
          <a:extLst>
            <a:ext uri="{FF2B5EF4-FFF2-40B4-BE49-F238E27FC236}">
              <a16:creationId xmlns:a16="http://schemas.microsoft.com/office/drawing/2014/main" id="{E468FDDC-471D-4676-8D2F-6F018717B913}"/>
            </a:ext>
          </a:extLst>
        </xdr:cNvPr>
        <xdr:cNvCxnSpPr/>
      </xdr:nvCxnSpPr>
      <xdr:spPr>
        <a:xfrm flipV="1">
          <a:off x="10476865" y="17064975"/>
          <a:ext cx="0" cy="1470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22359</xdr:rowOff>
    </xdr:from>
    <xdr:ext cx="599010" cy="259045"/>
    <xdr:sp macro="" textlink="">
      <xdr:nvSpPr>
        <xdr:cNvPr id="460" name="【港湾・漁港】&#10;一人当たり有形固定資産（償却資産）額最小値テキスト">
          <a:extLst>
            <a:ext uri="{FF2B5EF4-FFF2-40B4-BE49-F238E27FC236}">
              <a16:creationId xmlns:a16="http://schemas.microsoft.com/office/drawing/2014/main" id="{0A63EECC-0FF5-4C47-B52B-2C468DF814C4}"/>
            </a:ext>
          </a:extLst>
        </xdr:cNvPr>
        <xdr:cNvSpPr txBox="1"/>
      </xdr:nvSpPr>
      <xdr:spPr>
        <a:xfrm>
          <a:off x="10515600" y="1853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18532</xdr:rowOff>
    </xdr:from>
    <xdr:to>
      <xdr:col>55</xdr:col>
      <xdr:colOff>88900</xdr:colOff>
      <xdr:row>108</xdr:row>
      <xdr:rowOff>18532</xdr:rowOff>
    </xdr:to>
    <xdr:cxnSp macro="">
      <xdr:nvCxnSpPr>
        <xdr:cNvPr id="461" name="直線コネクタ 460">
          <a:extLst>
            <a:ext uri="{FF2B5EF4-FFF2-40B4-BE49-F238E27FC236}">
              <a16:creationId xmlns:a16="http://schemas.microsoft.com/office/drawing/2014/main" id="{54C6A5B4-FC48-4B7C-A28E-8373159BCFC1}"/>
            </a:ext>
          </a:extLst>
        </xdr:cNvPr>
        <xdr:cNvCxnSpPr/>
      </xdr:nvCxnSpPr>
      <xdr:spPr>
        <a:xfrm>
          <a:off x="10388600" y="1853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38102</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46A93042-E451-442F-986A-11BE9744BEE2}"/>
            </a:ext>
          </a:extLst>
        </xdr:cNvPr>
        <xdr:cNvSpPr txBox="1"/>
      </xdr:nvSpPr>
      <xdr:spPr>
        <a:xfrm>
          <a:off x="10515600" y="16840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91425</xdr:rowOff>
    </xdr:from>
    <xdr:to>
      <xdr:col>55</xdr:col>
      <xdr:colOff>88900</xdr:colOff>
      <xdr:row>99</xdr:row>
      <xdr:rowOff>91425</xdr:rowOff>
    </xdr:to>
    <xdr:cxnSp macro="">
      <xdr:nvCxnSpPr>
        <xdr:cNvPr id="463" name="直線コネクタ 462">
          <a:extLst>
            <a:ext uri="{FF2B5EF4-FFF2-40B4-BE49-F238E27FC236}">
              <a16:creationId xmlns:a16="http://schemas.microsoft.com/office/drawing/2014/main" id="{7E446A9D-7148-4845-BDDB-3CE33D2E1828}"/>
            </a:ext>
          </a:extLst>
        </xdr:cNvPr>
        <xdr:cNvCxnSpPr/>
      </xdr:nvCxnSpPr>
      <xdr:spPr>
        <a:xfrm>
          <a:off x="10388600" y="1706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128367</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4312FD31-A290-4480-B3FF-8770564ABA29}"/>
            </a:ext>
          </a:extLst>
        </xdr:cNvPr>
        <xdr:cNvSpPr txBox="1"/>
      </xdr:nvSpPr>
      <xdr:spPr>
        <a:xfrm>
          <a:off x="10515600" y="17787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105490</xdr:rowOff>
    </xdr:from>
    <xdr:to>
      <xdr:col>55</xdr:col>
      <xdr:colOff>50800</xdr:colOff>
      <xdr:row>105</xdr:row>
      <xdr:rowOff>35640</xdr:rowOff>
    </xdr:to>
    <xdr:sp macro="" textlink="">
      <xdr:nvSpPr>
        <xdr:cNvPr id="465" name="フローチャート: 判断 464">
          <a:extLst>
            <a:ext uri="{FF2B5EF4-FFF2-40B4-BE49-F238E27FC236}">
              <a16:creationId xmlns:a16="http://schemas.microsoft.com/office/drawing/2014/main" id="{E7E6EF3D-5275-45FC-B05F-B090FD8E8832}"/>
            </a:ext>
          </a:extLst>
        </xdr:cNvPr>
        <xdr:cNvSpPr/>
      </xdr:nvSpPr>
      <xdr:spPr>
        <a:xfrm>
          <a:off x="10426700" y="179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30087</xdr:rowOff>
    </xdr:from>
    <xdr:to>
      <xdr:col>50</xdr:col>
      <xdr:colOff>165100</xdr:colOff>
      <xdr:row>105</xdr:row>
      <xdr:rowOff>131687</xdr:rowOff>
    </xdr:to>
    <xdr:sp macro="" textlink="">
      <xdr:nvSpPr>
        <xdr:cNvPr id="466" name="フローチャート: 判断 465">
          <a:extLst>
            <a:ext uri="{FF2B5EF4-FFF2-40B4-BE49-F238E27FC236}">
              <a16:creationId xmlns:a16="http://schemas.microsoft.com/office/drawing/2014/main" id="{55F4FBA4-78B6-48F2-B3D3-736D5724E629}"/>
            </a:ext>
          </a:extLst>
        </xdr:cNvPr>
        <xdr:cNvSpPr/>
      </xdr:nvSpPr>
      <xdr:spPr>
        <a:xfrm>
          <a:off x="9588500" y="1803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39604</xdr:rowOff>
    </xdr:from>
    <xdr:to>
      <xdr:col>46</xdr:col>
      <xdr:colOff>38100</xdr:colOff>
      <xdr:row>106</xdr:row>
      <xdr:rowOff>141204</xdr:rowOff>
    </xdr:to>
    <xdr:sp macro="" textlink="">
      <xdr:nvSpPr>
        <xdr:cNvPr id="467" name="フローチャート: 判断 466">
          <a:extLst>
            <a:ext uri="{FF2B5EF4-FFF2-40B4-BE49-F238E27FC236}">
              <a16:creationId xmlns:a16="http://schemas.microsoft.com/office/drawing/2014/main" id="{B42AEF38-A269-4595-B10A-A62ED9A5578C}"/>
            </a:ext>
          </a:extLst>
        </xdr:cNvPr>
        <xdr:cNvSpPr/>
      </xdr:nvSpPr>
      <xdr:spPr>
        <a:xfrm>
          <a:off x="8699500" y="1821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88734</xdr:rowOff>
    </xdr:from>
    <xdr:to>
      <xdr:col>41</xdr:col>
      <xdr:colOff>101600</xdr:colOff>
      <xdr:row>106</xdr:row>
      <xdr:rowOff>18884</xdr:rowOff>
    </xdr:to>
    <xdr:sp macro="" textlink="">
      <xdr:nvSpPr>
        <xdr:cNvPr id="468" name="フローチャート: 判断 467">
          <a:extLst>
            <a:ext uri="{FF2B5EF4-FFF2-40B4-BE49-F238E27FC236}">
              <a16:creationId xmlns:a16="http://schemas.microsoft.com/office/drawing/2014/main" id="{E66F4EED-3793-4298-A223-4D181E6329AD}"/>
            </a:ext>
          </a:extLst>
        </xdr:cNvPr>
        <xdr:cNvSpPr/>
      </xdr:nvSpPr>
      <xdr:spPr>
        <a:xfrm>
          <a:off x="7810500" y="180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98095</xdr:rowOff>
    </xdr:from>
    <xdr:to>
      <xdr:col>36</xdr:col>
      <xdr:colOff>165100</xdr:colOff>
      <xdr:row>106</xdr:row>
      <xdr:rowOff>28245</xdr:rowOff>
    </xdr:to>
    <xdr:sp macro="" textlink="">
      <xdr:nvSpPr>
        <xdr:cNvPr id="469" name="フローチャート: 判断 468">
          <a:extLst>
            <a:ext uri="{FF2B5EF4-FFF2-40B4-BE49-F238E27FC236}">
              <a16:creationId xmlns:a16="http://schemas.microsoft.com/office/drawing/2014/main" id="{FE20FC6C-E37B-46D6-AA5A-DC739F5AE112}"/>
            </a:ext>
          </a:extLst>
        </xdr:cNvPr>
        <xdr:cNvSpPr/>
      </xdr:nvSpPr>
      <xdr:spPr>
        <a:xfrm>
          <a:off x="6921500" y="1810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11D917E4-0F44-484E-BB48-5FFA967464E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C6E8A74-963B-4238-A1BA-ED2EC1D2ABF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90698A5-930B-4C73-8E73-11A2BECBEDD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614D302-AB6A-4DEB-8D3E-8E49B12949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104DA98-47A3-433A-8B13-629F3D8CCF7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139182</xdr:rowOff>
    </xdr:from>
    <xdr:to>
      <xdr:col>55</xdr:col>
      <xdr:colOff>50800</xdr:colOff>
      <xdr:row>108</xdr:row>
      <xdr:rowOff>69332</xdr:rowOff>
    </xdr:to>
    <xdr:sp macro="" textlink="">
      <xdr:nvSpPr>
        <xdr:cNvPr id="475" name="楕円 474">
          <a:extLst>
            <a:ext uri="{FF2B5EF4-FFF2-40B4-BE49-F238E27FC236}">
              <a16:creationId xmlns:a16="http://schemas.microsoft.com/office/drawing/2014/main" id="{07FEA6BC-FD36-43BF-9B28-7885BA5D3B0C}"/>
            </a:ext>
          </a:extLst>
        </xdr:cNvPr>
        <xdr:cNvSpPr/>
      </xdr:nvSpPr>
      <xdr:spPr>
        <a:xfrm>
          <a:off x="10426700" y="184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54109</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7775FC38-7F0B-416E-97B4-63E8EE118B00}"/>
            </a:ext>
          </a:extLst>
        </xdr:cNvPr>
        <xdr:cNvSpPr txBox="1"/>
      </xdr:nvSpPr>
      <xdr:spPr>
        <a:xfrm>
          <a:off x="10515600" y="1839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153499</xdr:rowOff>
    </xdr:from>
    <xdr:to>
      <xdr:col>50</xdr:col>
      <xdr:colOff>165100</xdr:colOff>
      <xdr:row>108</xdr:row>
      <xdr:rowOff>83649</xdr:rowOff>
    </xdr:to>
    <xdr:sp macro="" textlink="">
      <xdr:nvSpPr>
        <xdr:cNvPr id="477" name="楕円 476">
          <a:extLst>
            <a:ext uri="{FF2B5EF4-FFF2-40B4-BE49-F238E27FC236}">
              <a16:creationId xmlns:a16="http://schemas.microsoft.com/office/drawing/2014/main" id="{FF424FC1-D98D-4121-A726-D8E6F089FE78}"/>
            </a:ext>
          </a:extLst>
        </xdr:cNvPr>
        <xdr:cNvSpPr/>
      </xdr:nvSpPr>
      <xdr:spPr>
        <a:xfrm>
          <a:off x="9588500" y="184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18532</xdr:rowOff>
    </xdr:from>
    <xdr:to>
      <xdr:col>55</xdr:col>
      <xdr:colOff>0</xdr:colOff>
      <xdr:row>108</xdr:row>
      <xdr:rowOff>32849</xdr:rowOff>
    </xdr:to>
    <xdr:cxnSp macro="">
      <xdr:nvCxnSpPr>
        <xdr:cNvPr id="478" name="直線コネクタ 477">
          <a:extLst>
            <a:ext uri="{FF2B5EF4-FFF2-40B4-BE49-F238E27FC236}">
              <a16:creationId xmlns:a16="http://schemas.microsoft.com/office/drawing/2014/main" id="{B293FB8F-6197-4B62-8BBB-629944556867}"/>
            </a:ext>
          </a:extLst>
        </xdr:cNvPr>
        <xdr:cNvCxnSpPr/>
      </xdr:nvCxnSpPr>
      <xdr:spPr>
        <a:xfrm flipV="1">
          <a:off x="9639300" y="18535132"/>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167836</xdr:rowOff>
    </xdr:from>
    <xdr:to>
      <xdr:col>46</xdr:col>
      <xdr:colOff>38100</xdr:colOff>
      <xdr:row>108</xdr:row>
      <xdr:rowOff>97986</xdr:rowOff>
    </xdr:to>
    <xdr:sp macro="" textlink="">
      <xdr:nvSpPr>
        <xdr:cNvPr id="479" name="楕円 478">
          <a:extLst>
            <a:ext uri="{FF2B5EF4-FFF2-40B4-BE49-F238E27FC236}">
              <a16:creationId xmlns:a16="http://schemas.microsoft.com/office/drawing/2014/main" id="{47A4943D-6359-40D7-A415-F9F05A2D40A6}"/>
            </a:ext>
          </a:extLst>
        </xdr:cNvPr>
        <xdr:cNvSpPr/>
      </xdr:nvSpPr>
      <xdr:spPr>
        <a:xfrm>
          <a:off x="8699500" y="185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32849</xdr:rowOff>
    </xdr:from>
    <xdr:to>
      <xdr:col>50</xdr:col>
      <xdr:colOff>114300</xdr:colOff>
      <xdr:row>108</xdr:row>
      <xdr:rowOff>47186</xdr:rowOff>
    </xdr:to>
    <xdr:cxnSp macro="">
      <xdr:nvCxnSpPr>
        <xdr:cNvPr id="480" name="直線コネクタ 479">
          <a:extLst>
            <a:ext uri="{FF2B5EF4-FFF2-40B4-BE49-F238E27FC236}">
              <a16:creationId xmlns:a16="http://schemas.microsoft.com/office/drawing/2014/main" id="{4AB35583-4B0E-4E17-B98D-4A31CF41CACA}"/>
            </a:ext>
          </a:extLst>
        </xdr:cNvPr>
        <xdr:cNvCxnSpPr/>
      </xdr:nvCxnSpPr>
      <xdr:spPr>
        <a:xfrm flipV="1">
          <a:off x="8750300" y="18549449"/>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17445</xdr:rowOff>
    </xdr:from>
    <xdr:to>
      <xdr:col>41</xdr:col>
      <xdr:colOff>101600</xdr:colOff>
      <xdr:row>108</xdr:row>
      <xdr:rowOff>119045</xdr:rowOff>
    </xdr:to>
    <xdr:sp macro="" textlink="">
      <xdr:nvSpPr>
        <xdr:cNvPr id="481" name="楕円 480">
          <a:extLst>
            <a:ext uri="{FF2B5EF4-FFF2-40B4-BE49-F238E27FC236}">
              <a16:creationId xmlns:a16="http://schemas.microsoft.com/office/drawing/2014/main" id="{EFD77A04-872C-4AC7-B024-B76FED3DC134}"/>
            </a:ext>
          </a:extLst>
        </xdr:cNvPr>
        <xdr:cNvSpPr/>
      </xdr:nvSpPr>
      <xdr:spPr>
        <a:xfrm>
          <a:off x="7810500" y="185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47186</xdr:rowOff>
    </xdr:from>
    <xdr:to>
      <xdr:col>45</xdr:col>
      <xdr:colOff>177800</xdr:colOff>
      <xdr:row>108</xdr:row>
      <xdr:rowOff>68245</xdr:rowOff>
    </xdr:to>
    <xdr:cxnSp macro="">
      <xdr:nvCxnSpPr>
        <xdr:cNvPr id="482" name="直線コネクタ 481">
          <a:extLst>
            <a:ext uri="{FF2B5EF4-FFF2-40B4-BE49-F238E27FC236}">
              <a16:creationId xmlns:a16="http://schemas.microsoft.com/office/drawing/2014/main" id="{F8F7D27E-73AE-4273-B039-6D720342ABB7}"/>
            </a:ext>
          </a:extLst>
        </xdr:cNvPr>
        <xdr:cNvCxnSpPr/>
      </xdr:nvCxnSpPr>
      <xdr:spPr>
        <a:xfrm flipV="1">
          <a:off x="7861300" y="18563786"/>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18721</xdr:rowOff>
    </xdr:from>
    <xdr:to>
      <xdr:col>36</xdr:col>
      <xdr:colOff>165100</xdr:colOff>
      <xdr:row>108</xdr:row>
      <xdr:rowOff>120321</xdr:rowOff>
    </xdr:to>
    <xdr:sp macro="" textlink="">
      <xdr:nvSpPr>
        <xdr:cNvPr id="483" name="楕円 482">
          <a:extLst>
            <a:ext uri="{FF2B5EF4-FFF2-40B4-BE49-F238E27FC236}">
              <a16:creationId xmlns:a16="http://schemas.microsoft.com/office/drawing/2014/main" id="{44F53FA0-234F-44F1-AEE2-0DFA6BB6F7E0}"/>
            </a:ext>
          </a:extLst>
        </xdr:cNvPr>
        <xdr:cNvSpPr/>
      </xdr:nvSpPr>
      <xdr:spPr>
        <a:xfrm>
          <a:off x="6921500" y="1853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68245</xdr:rowOff>
    </xdr:from>
    <xdr:to>
      <xdr:col>41</xdr:col>
      <xdr:colOff>50800</xdr:colOff>
      <xdr:row>108</xdr:row>
      <xdr:rowOff>69521</xdr:rowOff>
    </xdr:to>
    <xdr:cxnSp macro="">
      <xdr:nvCxnSpPr>
        <xdr:cNvPr id="484" name="直線コネクタ 483">
          <a:extLst>
            <a:ext uri="{FF2B5EF4-FFF2-40B4-BE49-F238E27FC236}">
              <a16:creationId xmlns:a16="http://schemas.microsoft.com/office/drawing/2014/main" id="{D7F27238-2906-4BD7-BBBE-2C3D4F371D27}"/>
            </a:ext>
          </a:extLst>
        </xdr:cNvPr>
        <xdr:cNvCxnSpPr/>
      </xdr:nvCxnSpPr>
      <xdr:spPr>
        <a:xfrm flipV="1">
          <a:off x="6972300" y="18584845"/>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148214</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C873FC29-7EF5-4FAB-8F2A-C17F766ED0A7}"/>
            </a:ext>
          </a:extLst>
        </xdr:cNvPr>
        <xdr:cNvSpPr txBox="1"/>
      </xdr:nvSpPr>
      <xdr:spPr>
        <a:xfrm>
          <a:off x="9327095" y="1780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157731</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CAB75A7F-7A35-46C6-9067-648B4002509B}"/>
            </a:ext>
          </a:extLst>
        </xdr:cNvPr>
        <xdr:cNvSpPr txBox="1"/>
      </xdr:nvSpPr>
      <xdr:spPr>
        <a:xfrm>
          <a:off x="8450795" y="1798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35411</xdr:rowOff>
    </xdr:from>
    <xdr:ext cx="599010" cy="259045"/>
    <xdr:sp macro="" textlink="">
      <xdr:nvSpPr>
        <xdr:cNvPr id="487" name="n_3aveValue【港湾・漁港】&#10;一人当たり有形固定資産（償却資産）額">
          <a:extLst>
            <a:ext uri="{FF2B5EF4-FFF2-40B4-BE49-F238E27FC236}">
              <a16:creationId xmlns:a16="http://schemas.microsoft.com/office/drawing/2014/main" id="{D6F569A0-F41A-4A2A-BE32-C63560849E5C}"/>
            </a:ext>
          </a:extLst>
        </xdr:cNvPr>
        <xdr:cNvSpPr txBox="1"/>
      </xdr:nvSpPr>
      <xdr:spPr>
        <a:xfrm>
          <a:off x="7561795" y="1786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44772</xdr:rowOff>
    </xdr:from>
    <xdr:ext cx="599010" cy="259045"/>
    <xdr:sp macro="" textlink="">
      <xdr:nvSpPr>
        <xdr:cNvPr id="488" name="n_4aveValue【港湾・漁港】&#10;一人当たり有形固定資産（償却資産）額">
          <a:extLst>
            <a:ext uri="{FF2B5EF4-FFF2-40B4-BE49-F238E27FC236}">
              <a16:creationId xmlns:a16="http://schemas.microsoft.com/office/drawing/2014/main" id="{13E9AF8F-E383-4BE4-A944-6FEDD10B5692}"/>
            </a:ext>
          </a:extLst>
        </xdr:cNvPr>
        <xdr:cNvSpPr txBox="1"/>
      </xdr:nvSpPr>
      <xdr:spPr>
        <a:xfrm>
          <a:off x="6672795" y="1787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74776</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E3E756DA-8DA4-44EB-A2A8-2EC668556D08}"/>
            </a:ext>
          </a:extLst>
        </xdr:cNvPr>
        <xdr:cNvSpPr txBox="1"/>
      </xdr:nvSpPr>
      <xdr:spPr>
        <a:xfrm>
          <a:off x="9327095" y="1859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89113</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107ACEF1-D820-44F3-A582-E373A9B18CF3}"/>
            </a:ext>
          </a:extLst>
        </xdr:cNvPr>
        <xdr:cNvSpPr txBox="1"/>
      </xdr:nvSpPr>
      <xdr:spPr>
        <a:xfrm>
          <a:off x="8450795" y="1860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110172</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D8DDF6A6-5A20-46A1-A4AB-1D46928A65A2}"/>
            </a:ext>
          </a:extLst>
        </xdr:cNvPr>
        <xdr:cNvSpPr txBox="1"/>
      </xdr:nvSpPr>
      <xdr:spPr>
        <a:xfrm>
          <a:off x="7561795" y="1862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111448</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0AB453A0-F6F0-4297-836B-6F955AA8DB58}"/>
            </a:ext>
          </a:extLst>
        </xdr:cNvPr>
        <xdr:cNvSpPr txBox="1"/>
      </xdr:nvSpPr>
      <xdr:spPr>
        <a:xfrm>
          <a:off x="6672795" y="18628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D4E0E4E0-2A01-4CD8-B6D0-A57EEC99DF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12C08B5E-FEF2-4F94-ABEF-0188566264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F00B7B1F-A8E4-451F-9DFC-E9879567C18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5E718A3E-58F8-4644-BCB4-10AD8BC7165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F892C22C-F93D-4B86-86AA-36C4C88A641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169F2A50-B7F1-45AD-A989-8EBDCF301D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F4CC775-34A1-4C62-8BA9-B831584980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43611B2E-BBF5-4FCE-8189-9FF6B791BA1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548C7DBB-3921-4F30-9FB3-D1EA8068BF0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2AE8A44C-07DF-495E-B468-E2B156B76AB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8A253E81-8652-4871-9E4A-4B8FF74584F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39C89665-71CF-4550-A9A8-899F457DC7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105C5352-9BCE-4ADD-89D5-1199935BDEA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48AC1106-E1FA-4AD1-892C-28C16BB9E9D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45B897EC-3A36-4641-829A-F364E70CDA3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732B53D3-8298-4FCD-A89C-E08FEB79DD0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F02F6DAE-E9C8-41A1-83D4-121FD39FE1D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4B727352-403F-430C-8A8D-38115B68338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5C335D53-D80E-4476-A1F5-4A676CBD9FB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B3D06390-3577-4996-806D-A34B496B3CA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A91856B8-9D7E-4FD4-BA4C-F8E367D910D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7D02D089-2D76-486D-98D7-B9BF776CC4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FB0DB63A-7463-4AAF-B30A-6BFB25FA93F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4508B0DF-5C68-4249-B51A-4CF7C8E7A7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517" name="直線コネクタ 516">
          <a:extLst>
            <a:ext uri="{FF2B5EF4-FFF2-40B4-BE49-F238E27FC236}">
              <a16:creationId xmlns:a16="http://schemas.microsoft.com/office/drawing/2014/main" id="{A16C5776-FE32-49D7-85A7-14C8F6D8238B}"/>
            </a:ext>
          </a:extLst>
        </xdr:cNvPr>
        <xdr:cNvCxnSpPr/>
      </xdr:nvCxnSpPr>
      <xdr:spPr>
        <a:xfrm flipV="1">
          <a:off x="16318864" y="5865495"/>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518" name="【認定こども園・幼稚園・保育所】&#10;有形固定資産減価償却率最小値テキスト">
          <a:extLst>
            <a:ext uri="{FF2B5EF4-FFF2-40B4-BE49-F238E27FC236}">
              <a16:creationId xmlns:a16="http://schemas.microsoft.com/office/drawing/2014/main" id="{1E96B172-E1ED-4DE8-8433-FA705C64235A}"/>
            </a:ext>
          </a:extLst>
        </xdr:cNvPr>
        <xdr:cNvSpPr txBox="1"/>
      </xdr:nvSpPr>
      <xdr:spPr>
        <a:xfrm>
          <a:off x="16357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519" name="直線コネクタ 518">
          <a:extLst>
            <a:ext uri="{FF2B5EF4-FFF2-40B4-BE49-F238E27FC236}">
              <a16:creationId xmlns:a16="http://schemas.microsoft.com/office/drawing/2014/main" id="{3349EEB2-0D7D-4D63-AE25-10414082DCDD}"/>
            </a:ext>
          </a:extLst>
        </xdr:cNvPr>
        <xdr:cNvCxnSpPr/>
      </xdr:nvCxnSpPr>
      <xdr:spPr>
        <a:xfrm>
          <a:off x="16230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20" name="【認定こども園・幼稚園・保育所】&#10;有形固定資産減価償却率最大値テキスト">
          <a:extLst>
            <a:ext uri="{FF2B5EF4-FFF2-40B4-BE49-F238E27FC236}">
              <a16:creationId xmlns:a16="http://schemas.microsoft.com/office/drawing/2014/main" id="{0B99E221-15C9-4A95-8583-44D4E33A972D}"/>
            </a:ext>
          </a:extLst>
        </xdr:cNvPr>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1" name="直線コネクタ 520">
          <a:extLst>
            <a:ext uri="{FF2B5EF4-FFF2-40B4-BE49-F238E27FC236}">
              <a16:creationId xmlns:a16="http://schemas.microsoft.com/office/drawing/2014/main" id="{2026C552-4760-4194-ACEA-FF9C649BF4D5}"/>
            </a:ext>
          </a:extLst>
        </xdr:cNvPr>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78F9ABD3-DB15-4BD4-B070-BE6D06CDE41A}"/>
            </a:ext>
          </a:extLst>
        </xdr:cNvPr>
        <xdr:cNvSpPr txBox="1"/>
      </xdr:nvSpPr>
      <xdr:spPr>
        <a:xfrm>
          <a:off x="163576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523" name="フローチャート: 判断 522">
          <a:extLst>
            <a:ext uri="{FF2B5EF4-FFF2-40B4-BE49-F238E27FC236}">
              <a16:creationId xmlns:a16="http://schemas.microsoft.com/office/drawing/2014/main" id="{3DFC98C7-EA33-474A-94C4-AD2987B02503}"/>
            </a:ext>
          </a:extLst>
        </xdr:cNvPr>
        <xdr:cNvSpPr/>
      </xdr:nvSpPr>
      <xdr:spPr>
        <a:xfrm>
          <a:off x="162687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524" name="フローチャート: 判断 523">
          <a:extLst>
            <a:ext uri="{FF2B5EF4-FFF2-40B4-BE49-F238E27FC236}">
              <a16:creationId xmlns:a16="http://schemas.microsoft.com/office/drawing/2014/main" id="{E0934561-D5EC-42E5-B544-F4C388B0E45C}"/>
            </a:ext>
          </a:extLst>
        </xdr:cNvPr>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525" name="フローチャート: 判断 524">
          <a:extLst>
            <a:ext uri="{FF2B5EF4-FFF2-40B4-BE49-F238E27FC236}">
              <a16:creationId xmlns:a16="http://schemas.microsoft.com/office/drawing/2014/main" id="{7DA3E3AD-73AB-4FBE-BBE5-B5A55308438E}"/>
            </a:ext>
          </a:extLst>
        </xdr:cNvPr>
        <xdr:cNvSpPr/>
      </xdr:nvSpPr>
      <xdr:spPr>
        <a:xfrm>
          <a:off x="14541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26" name="フローチャート: 判断 525">
          <a:extLst>
            <a:ext uri="{FF2B5EF4-FFF2-40B4-BE49-F238E27FC236}">
              <a16:creationId xmlns:a16="http://schemas.microsoft.com/office/drawing/2014/main" id="{D9A23F1C-4206-4829-A586-BEF5D2959C5C}"/>
            </a:ext>
          </a:extLst>
        </xdr:cNvPr>
        <xdr:cNvSpPr/>
      </xdr:nvSpPr>
      <xdr:spPr>
        <a:xfrm>
          <a:off x="13652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7" name="フローチャート: 判断 526">
          <a:extLst>
            <a:ext uri="{FF2B5EF4-FFF2-40B4-BE49-F238E27FC236}">
              <a16:creationId xmlns:a16="http://schemas.microsoft.com/office/drawing/2014/main" id="{F827FB6B-A612-4D03-94E4-B24BE90AD2F4}"/>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CA6875CE-78FA-465F-B323-F46D80C0D41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AE384AB8-EF03-489B-8C00-7AB203FCC8E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66651EF-23C9-4133-9F14-987F3DA2697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D836C94-C1F8-479C-AB68-BB614ACEEE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B0C4D38-C316-4D03-AA5E-4B1F76E31A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533" name="楕円 532">
          <a:extLst>
            <a:ext uri="{FF2B5EF4-FFF2-40B4-BE49-F238E27FC236}">
              <a16:creationId xmlns:a16="http://schemas.microsoft.com/office/drawing/2014/main" id="{37AD22A6-1500-42D0-9612-849AEAFDA916}"/>
            </a:ext>
          </a:extLst>
        </xdr:cNvPr>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20BD81EC-F80C-45B9-8FED-540C70F80572}"/>
            </a:ext>
          </a:extLst>
        </xdr:cNvPr>
        <xdr:cNvSpPr txBox="1"/>
      </xdr:nvSpPr>
      <xdr:spPr>
        <a:xfrm>
          <a:off x="16357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84455</xdr:rowOff>
    </xdr:from>
    <xdr:to>
      <xdr:col>81</xdr:col>
      <xdr:colOff>101600</xdr:colOff>
      <xdr:row>40</xdr:row>
      <xdr:rowOff>14605</xdr:rowOff>
    </xdr:to>
    <xdr:sp macro="" textlink="">
      <xdr:nvSpPr>
        <xdr:cNvPr id="535" name="楕円 534">
          <a:extLst>
            <a:ext uri="{FF2B5EF4-FFF2-40B4-BE49-F238E27FC236}">
              <a16:creationId xmlns:a16="http://schemas.microsoft.com/office/drawing/2014/main" id="{C2A88C7C-B97C-4376-AA6B-9B581634B368}"/>
            </a:ext>
          </a:extLst>
        </xdr:cNvPr>
        <xdr:cNvSpPr/>
      </xdr:nvSpPr>
      <xdr:spPr>
        <a:xfrm>
          <a:off x="1543050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135255</xdr:rowOff>
    </xdr:from>
    <xdr:to>
      <xdr:col>85</xdr:col>
      <xdr:colOff>127000</xdr:colOff>
      <xdr:row>39</xdr:row>
      <xdr:rowOff>139065</xdr:rowOff>
    </xdr:to>
    <xdr:cxnSp macro="">
      <xdr:nvCxnSpPr>
        <xdr:cNvPr id="536" name="直線コネクタ 535">
          <a:extLst>
            <a:ext uri="{FF2B5EF4-FFF2-40B4-BE49-F238E27FC236}">
              <a16:creationId xmlns:a16="http://schemas.microsoft.com/office/drawing/2014/main" id="{65A237BB-E75D-4198-86B1-8FC3EC0AA9AD}"/>
            </a:ext>
          </a:extLst>
        </xdr:cNvPr>
        <xdr:cNvCxnSpPr/>
      </xdr:nvCxnSpPr>
      <xdr:spPr>
        <a:xfrm>
          <a:off x="15481300" y="682180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38735</xdr:rowOff>
    </xdr:from>
    <xdr:to>
      <xdr:col>76</xdr:col>
      <xdr:colOff>165100</xdr:colOff>
      <xdr:row>39</xdr:row>
      <xdr:rowOff>140335</xdr:rowOff>
    </xdr:to>
    <xdr:sp macro="" textlink="">
      <xdr:nvSpPr>
        <xdr:cNvPr id="537" name="楕円 536">
          <a:extLst>
            <a:ext uri="{FF2B5EF4-FFF2-40B4-BE49-F238E27FC236}">
              <a16:creationId xmlns:a16="http://schemas.microsoft.com/office/drawing/2014/main" id="{816CF215-568E-4C3F-8CF7-FB991B8AECB2}"/>
            </a:ext>
          </a:extLst>
        </xdr:cNvPr>
        <xdr:cNvSpPr/>
      </xdr:nvSpPr>
      <xdr:spPr>
        <a:xfrm>
          <a:off x="145415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89535</xdr:rowOff>
    </xdr:from>
    <xdr:to>
      <xdr:col>81</xdr:col>
      <xdr:colOff>50800</xdr:colOff>
      <xdr:row>39</xdr:row>
      <xdr:rowOff>135255</xdr:rowOff>
    </xdr:to>
    <xdr:cxnSp macro="">
      <xdr:nvCxnSpPr>
        <xdr:cNvPr id="538" name="直線コネクタ 537">
          <a:extLst>
            <a:ext uri="{FF2B5EF4-FFF2-40B4-BE49-F238E27FC236}">
              <a16:creationId xmlns:a16="http://schemas.microsoft.com/office/drawing/2014/main" id="{A58352BD-DE47-430B-B4A3-C81CA8DC507A}"/>
            </a:ext>
          </a:extLst>
        </xdr:cNvPr>
        <xdr:cNvCxnSpPr/>
      </xdr:nvCxnSpPr>
      <xdr:spPr>
        <a:xfrm>
          <a:off x="14592300" y="6776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539" name="楕円 538">
          <a:extLst>
            <a:ext uri="{FF2B5EF4-FFF2-40B4-BE49-F238E27FC236}">
              <a16:creationId xmlns:a16="http://schemas.microsoft.com/office/drawing/2014/main" id="{75952833-8C65-4DEA-BF72-8AD6668B0678}"/>
            </a:ext>
          </a:extLst>
        </xdr:cNvPr>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89535</xdr:rowOff>
    </xdr:from>
    <xdr:to>
      <xdr:col>76</xdr:col>
      <xdr:colOff>114300</xdr:colOff>
      <xdr:row>40</xdr:row>
      <xdr:rowOff>112395</xdr:rowOff>
    </xdr:to>
    <xdr:cxnSp macro="">
      <xdr:nvCxnSpPr>
        <xdr:cNvPr id="540" name="直線コネクタ 539">
          <a:extLst>
            <a:ext uri="{FF2B5EF4-FFF2-40B4-BE49-F238E27FC236}">
              <a16:creationId xmlns:a16="http://schemas.microsoft.com/office/drawing/2014/main" id="{83B6B0A3-3644-41AD-A963-3532D90F8DFE}"/>
            </a:ext>
          </a:extLst>
        </xdr:cNvPr>
        <xdr:cNvCxnSpPr/>
      </xdr:nvCxnSpPr>
      <xdr:spPr>
        <a:xfrm flipV="1">
          <a:off x="13703300" y="6776085"/>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124460</xdr:rowOff>
    </xdr:from>
    <xdr:to>
      <xdr:col>67</xdr:col>
      <xdr:colOff>101600</xdr:colOff>
      <xdr:row>41</xdr:row>
      <xdr:rowOff>54610</xdr:rowOff>
    </xdr:to>
    <xdr:sp macro="" textlink="">
      <xdr:nvSpPr>
        <xdr:cNvPr id="541" name="楕円 540">
          <a:extLst>
            <a:ext uri="{FF2B5EF4-FFF2-40B4-BE49-F238E27FC236}">
              <a16:creationId xmlns:a16="http://schemas.microsoft.com/office/drawing/2014/main" id="{BD395ED5-0967-4CF9-B1A0-9C03A05AE0B4}"/>
            </a:ext>
          </a:extLst>
        </xdr:cNvPr>
        <xdr:cNvSpPr/>
      </xdr:nvSpPr>
      <xdr:spPr>
        <a:xfrm>
          <a:off x="1276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112395</xdr:rowOff>
    </xdr:from>
    <xdr:to>
      <xdr:col>71</xdr:col>
      <xdr:colOff>177800</xdr:colOff>
      <xdr:row>41</xdr:row>
      <xdr:rowOff>3810</xdr:rowOff>
    </xdr:to>
    <xdr:cxnSp macro="">
      <xdr:nvCxnSpPr>
        <xdr:cNvPr id="542" name="直線コネクタ 541">
          <a:extLst>
            <a:ext uri="{FF2B5EF4-FFF2-40B4-BE49-F238E27FC236}">
              <a16:creationId xmlns:a16="http://schemas.microsoft.com/office/drawing/2014/main" id="{E0355251-5ACB-4290-936B-C1FACB871D8A}"/>
            </a:ext>
          </a:extLst>
        </xdr:cNvPr>
        <xdr:cNvCxnSpPr/>
      </xdr:nvCxnSpPr>
      <xdr:spPr>
        <a:xfrm flipV="1">
          <a:off x="12814300" y="69703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7986EA7D-C586-4CA7-B86D-C1AEAF223518}"/>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E2D667FD-0FBF-4F42-AB13-BE97B721DF06}"/>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C328C9D-685A-41BE-9917-FCB55861B7DE}"/>
            </a:ext>
          </a:extLst>
        </xdr:cNvPr>
        <xdr:cNvSpPr txBox="1"/>
      </xdr:nvSpPr>
      <xdr:spPr>
        <a:xfrm>
          <a:off x="13500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AFC9C03E-0C62-48ED-BE27-436108B70F33}"/>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5732</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C5F32EBE-EEE4-4BE8-B48B-4BC39599CCED}"/>
            </a:ext>
          </a:extLst>
        </xdr:cNvPr>
        <xdr:cNvSpPr txBox="1"/>
      </xdr:nvSpPr>
      <xdr:spPr>
        <a:xfrm>
          <a:off x="152660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131462</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2DB14280-FAC2-4B79-AD63-E51173DA6334}"/>
            </a:ext>
          </a:extLst>
        </xdr:cNvPr>
        <xdr:cNvSpPr txBox="1"/>
      </xdr:nvSpPr>
      <xdr:spPr>
        <a:xfrm>
          <a:off x="1438974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154322</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8EF48CFB-CBCA-4C5D-86F8-08F18D28BCEF}"/>
            </a:ext>
          </a:extLst>
        </xdr:cNvPr>
        <xdr:cNvSpPr txBox="1"/>
      </xdr:nvSpPr>
      <xdr:spPr>
        <a:xfrm>
          <a:off x="13500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45737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2ABAE1A5-CC9E-4C17-A57C-C3711BCA586E}"/>
            </a:ext>
          </a:extLst>
        </xdr:cNvPr>
        <xdr:cNvSpPr txBox="1"/>
      </xdr:nvSpPr>
      <xdr:spPr>
        <a:xfrm>
          <a:off x="12611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FE8F0633-9E11-4221-B0DE-19C1B47ECD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B355F0B-86BA-46BA-B6C0-B20AECD578B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3813522D-2B7E-4267-9953-A9C9E96D625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7E97FFE4-8C23-4C74-AE05-C98381A03C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B492CA4B-A5E7-46A9-ACF1-015EE5C3FA5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E42E6B79-52CE-48BA-A328-AB9B5120DFB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8ED72A01-457A-4702-B3C5-C3031D173F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D54FA97-3024-49BF-9309-72C269266A8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DE16A0F8-8A1C-4F5B-BFEB-F0F33B0348F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9E15659-FEF2-42FD-AEF0-432D196A2E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a:extLst>
            <a:ext uri="{FF2B5EF4-FFF2-40B4-BE49-F238E27FC236}">
              <a16:creationId xmlns:a16="http://schemas.microsoft.com/office/drawing/2014/main" id="{5792EA66-626C-4474-B349-507BFEEEFE9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a:extLst>
            <a:ext uri="{FF2B5EF4-FFF2-40B4-BE49-F238E27FC236}">
              <a16:creationId xmlns:a16="http://schemas.microsoft.com/office/drawing/2014/main" id="{E7C250C2-52AC-4EC3-9BD8-9E23F2E4C19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a:extLst>
            <a:ext uri="{FF2B5EF4-FFF2-40B4-BE49-F238E27FC236}">
              <a16:creationId xmlns:a16="http://schemas.microsoft.com/office/drawing/2014/main" id="{6297E0D0-3EE9-4BEB-9325-D95C08948F7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a:extLst>
            <a:ext uri="{FF2B5EF4-FFF2-40B4-BE49-F238E27FC236}">
              <a16:creationId xmlns:a16="http://schemas.microsoft.com/office/drawing/2014/main" id="{FCF5F16A-79C8-4D2C-BA6E-FCB1F07E53E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a:extLst>
            <a:ext uri="{FF2B5EF4-FFF2-40B4-BE49-F238E27FC236}">
              <a16:creationId xmlns:a16="http://schemas.microsoft.com/office/drawing/2014/main" id="{96EF286A-823C-4837-BA4F-CC8A7AA3306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a:extLst>
            <a:ext uri="{FF2B5EF4-FFF2-40B4-BE49-F238E27FC236}">
              <a16:creationId xmlns:a16="http://schemas.microsoft.com/office/drawing/2014/main" id="{BDF4DC32-0EA5-464F-A3DD-26FB44B30F1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a:extLst>
            <a:ext uri="{FF2B5EF4-FFF2-40B4-BE49-F238E27FC236}">
              <a16:creationId xmlns:a16="http://schemas.microsoft.com/office/drawing/2014/main" id="{7B2B7AD5-56E0-4F1F-A97E-C3CD448162D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a:extLst>
            <a:ext uri="{FF2B5EF4-FFF2-40B4-BE49-F238E27FC236}">
              <a16:creationId xmlns:a16="http://schemas.microsoft.com/office/drawing/2014/main" id="{4BE787AF-C279-483B-B728-2E81FC31B6A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8E59BCAE-CB6A-4D84-BA42-B20BF265E49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899D2714-0901-4F85-AA9A-8FC2FEBCAD1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4453CC92-E5AB-40DA-9B41-DC0A3339EBF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572" name="直線コネクタ 571">
          <a:extLst>
            <a:ext uri="{FF2B5EF4-FFF2-40B4-BE49-F238E27FC236}">
              <a16:creationId xmlns:a16="http://schemas.microsoft.com/office/drawing/2014/main" id="{03D53174-995C-4205-B0FC-BAB47B1F4A0E}"/>
            </a:ext>
          </a:extLst>
        </xdr:cNvPr>
        <xdr:cNvCxnSpPr/>
      </xdr:nvCxnSpPr>
      <xdr:spPr>
        <a:xfrm flipV="1">
          <a:off x="22160864" y="5766054"/>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9BD7BE37-12E5-48F3-A8C7-99AADF00D08E}"/>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574" name="直線コネクタ 573">
          <a:extLst>
            <a:ext uri="{FF2B5EF4-FFF2-40B4-BE49-F238E27FC236}">
              <a16:creationId xmlns:a16="http://schemas.microsoft.com/office/drawing/2014/main" id="{8A175379-6E1E-48A0-AE1A-F0D00D215EE9}"/>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6F3BAC23-0079-4437-81AA-DD91773D745F}"/>
            </a:ext>
          </a:extLst>
        </xdr:cNvPr>
        <xdr:cNvSpPr txBox="1"/>
      </xdr:nvSpPr>
      <xdr:spPr>
        <a:xfrm>
          <a:off x="22199600" y="554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576" name="直線コネクタ 575">
          <a:extLst>
            <a:ext uri="{FF2B5EF4-FFF2-40B4-BE49-F238E27FC236}">
              <a16:creationId xmlns:a16="http://schemas.microsoft.com/office/drawing/2014/main" id="{A8B05EA5-62C5-4B16-B076-81D527A1EA59}"/>
            </a:ext>
          </a:extLst>
        </xdr:cNvPr>
        <xdr:cNvCxnSpPr/>
      </xdr:nvCxnSpPr>
      <xdr:spPr>
        <a:xfrm>
          <a:off x="22072600" y="576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487E597E-4E28-453B-8E1D-930BAE73D1B0}"/>
            </a:ext>
          </a:extLst>
        </xdr:cNvPr>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78" name="フローチャート: 判断 577">
          <a:extLst>
            <a:ext uri="{FF2B5EF4-FFF2-40B4-BE49-F238E27FC236}">
              <a16:creationId xmlns:a16="http://schemas.microsoft.com/office/drawing/2014/main" id="{905F3C3A-DA86-46CB-B748-159DC2DFB357}"/>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9" name="フローチャート: 判断 578">
          <a:extLst>
            <a:ext uri="{FF2B5EF4-FFF2-40B4-BE49-F238E27FC236}">
              <a16:creationId xmlns:a16="http://schemas.microsoft.com/office/drawing/2014/main" id="{868BBBFD-AC58-4A75-B31D-6CE3CF77A402}"/>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580" name="フローチャート: 判断 579">
          <a:extLst>
            <a:ext uri="{FF2B5EF4-FFF2-40B4-BE49-F238E27FC236}">
              <a16:creationId xmlns:a16="http://schemas.microsoft.com/office/drawing/2014/main" id="{B500F3A0-BA55-47DA-B4AE-F8AE9346AF55}"/>
            </a:ext>
          </a:extLst>
        </xdr:cNvPr>
        <xdr:cNvSpPr/>
      </xdr:nvSpPr>
      <xdr:spPr>
        <a:xfrm>
          <a:off x="20383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581" name="フローチャート: 判断 580">
          <a:extLst>
            <a:ext uri="{FF2B5EF4-FFF2-40B4-BE49-F238E27FC236}">
              <a16:creationId xmlns:a16="http://schemas.microsoft.com/office/drawing/2014/main" id="{33C488EE-B9C8-42F8-B685-91B009DF5230}"/>
            </a:ext>
          </a:extLst>
        </xdr:cNvPr>
        <xdr:cNvSpPr/>
      </xdr:nvSpPr>
      <xdr:spPr>
        <a:xfrm>
          <a:off x="19494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582" name="フローチャート: 判断 581">
          <a:extLst>
            <a:ext uri="{FF2B5EF4-FFF2-40B4-BE49-F238E27FC236}">
              <a16:creationId xmlns:a16="http://schemas.microsoft.com/office/drawing/2014/main" id="{34F392B8-29BA-4085-AAA1-B45F07814872}"/>
            </a:ext>
          </a:extLst>
        </xdr:cNvPr>
        <xdr:cNvSpPr/>
      </xdr:nvSpPr>
      <xdr:spPr>
        <a:xfrm>
          <a:off x="18605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17964B2-B71F-44A6-90DF-F8FA85C0E5D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3F81236-0D69-497C-9C0B-FB904BEA709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6ECD2A1-C3C7-4428-96AA-264879F336D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A31BEC0-1491-4960-A49E-57EA0BCDC9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A0DF724-6404-4204-85FC-57FB661F548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588" name="楕円 587">
          <a:extLst>
            <a:ext uri="{FF2B5EF4-FFF2-40B4-BE49-F238E27FC236}">
              <a16:creationId xmlns:a16="http://schemas.microsoft.com/office/drawing/2014/main" id="{959DEE04-E1A5-44AD-93F4-6818562E5128}"/>
            </a:ext>
          </a:extLst>
        </xdr:cNvPr>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70121</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C1AD3911-8D3F-4140-A1E2-E3D0AA7B5B2F}"/>
            </a:ext>
          </a:extLst>
        </xdr:cNvPr>
        <xdr:cNvSpPr txBox="1"/>
      </xdr:nvSpPr>
      <xdr:spPr>
        <a:xfrm>
          <a:off x="22199600"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96266</xdr:rowOff>
    </xdr:from>
    <xdr:to>
      <xdr:col>112</xdr:col>
      <xdr:colOff>38100</xdr:colOff>
      <xdr:row>40</xdr:row>
      <xdr:rowOff>26416</xdr:rowOff>
    </xdr:to>
    <xdr:sp macro="" textlink="">
      <xdr:nvSpPr>
        <xdr:cNvPr id="590" name="楕円 589">
          <a:extLst>
            <a:ext uri="{FF2B5EF4-FFF2-40B4-BE49-F238E27FC236}">
              <a16:creationId xmlns:a16="http://schemas.microsoft.com/office/drawing/2014/main" id="{F347783A-6114-4113-BB95-6F2550EED5F9}"/>
            </a:ext>
          </a:extLst>
        </xdr:cNvPr>
        <xdr:cNvSpPr/>
      </xdr:nvSpPr>
      <xdr:spPr>
        <a:xfrm>
          <a:off x="21272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147066</xdr:rowOff>
    </xdr:to>
    <xdr:cxnSp macro="">
      <xdr:nvCxnSpPr>
        <xdr:cNvPr id="591" name="直線コネクタ 590">
          <a:extLst>
            <a:ext uri="{FF2B5EF4-FFF2-40B4-BE49-F238E27FC236}">
              <a16:creationId xmlns:a16="http://schemas.microsoft.com/office/drawing/2014/main" id="{8A351D9F-E282-48A0-81BB-77C23DDB6473}"/>
            </a:ext>
          </a:extLst>
        </xdr:cNvPr>
        <xdr:cNvCxnSpPr/>
      </xdr:nvCxnSpPr>
      <xdr:spPr>
        <a:xfrm flipV="1">
          <a:off x="21323300" y="6829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98552</xdr:rowOff>
    </xdr:from>
    <xdr:to>
      <xdr:col>107</xdr:col>
      <xdr:colOff>101600</xdr:colOff>
      <xdr:row>40</xdr:row>
      <xdr:rowOff>28702</xdr:rowOff>
    </xdr:to>
    <xdr:sp macro="" textlink="">
      <xdr:nvSpPr>
        <xdr:cNvPr id="592" name="楕円 591">
          <a:extLst>
            <a:ext uri="{FF2B5EF4-FFF2-40B4-BE49-F238E27FC236}">
              <a16:creationId xmlns:a16="http://schemas.microsoft.com/office/drawing/2014/main" id="{BDB8E6A7-2435-4D1D-BF6E-EE83FE93BA19}"/>
            </a:ext>
          </a:extLst>
        </xdr:cNvPr>
        <xdr:cNvSpPr/>
      </xdr:nvSpPr>
      <xdr:spPr>
        <a:xfrm>
          <a:off x="20383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147066</xdr:rowOff>
    </xdr:from>
    <xdr:to>
      <xdr:col>111</xdr:col>
      <xdr:colOff>177800</xdr:colOff>
      <xdr:row>39</xdr:row>
      <xdr:rowOff>149352</xdr:rowOff>
    </xdr:to>
    <xdr:cxnSp macro="">
      <xdr:nvCxnSpPr>
        <xdr:cNvPr id="593" name="直線コネクタ 592">
          <a:extLst>
            <a:ext uri="{FF2B5EF4-FFF2-40B4-BE49-F238E27FC236}">
              <a16:creationId xmlns:a16="http://schemas.microsoft.com/office/drawing/2014/main" id="{F380C40F-AC4D-4DB6-8425-97F6C1462827}"/>
            </a:ext>
          </a:extLst>
        </xdr:cNvPr>
        <xdr:cNvCxnSpPr/>
      </xdr:nvCxnSpPr>
      <xdr:spPr>
        <a:xfrm flipV="1">
          <a:off x="20434300" y="68336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594" name="楕円 593">
          <a:extLst>
            <a:ext uri="{FF2B5EF4-FFF2-40B4-BE49-F238E27FC236}">
              <a16:creationId xmlns:a16="http://schemas.microsoft.com/office/drawing/2014/main" id="{B6451C4D-525C-4E9D-926F-7D886E2B1383}"/>
            </a:ext>
          </a:extLst>
        </xdr:cNvPr>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149352</xdr:rowOff>
    </xdr:from>
    <xdr:to>
      <xdr:col>107</xdr:col>
      <xdr:colOff>50800</xdr:colOff>
      <xdr:row>39</xdr:row>
      <xdr:rowOff>151638</xdr:rowOff>
    </xdr:to>
    <xdr:cxnSp macro="">
      <xdr:nvCxnSpPr>
        <xdr:cNvPr id="595" name="直線コネクタ 594">
          <a:extLst>
            <a:ext uri="{FF2B5EF4-FFF2-40B4-BE49-F238E27FC236}">
              <a16:creationId xmlns:a16="http://schemas.microsoft.com/office/drawing/2014/main" id="{779CA508-700A-48B6-B73C-DEAAA18849AD}"/>
            </a:ext>
          </a:extLst>
        </xdr:cNvPr>
        <xdr:cNvCxnSpPr/>
      </xdr:nvCxnSpPr>
      <xdr:spPr>
        <a:xfrm flipV="1">
          <a:off x="19545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98552</xdr:rowOff>
    </xdr:from>
    <xdr:to>
      <xdr:col>98</xdr:col>
      <xdr:colOff>38100</xdr:colOff>
      <xdr:row>40</xdr:row>
      <xdr:rowOff>28702</xdr:rowOff>
    </xdr:to>
    <xdr:sp macro="" textlink="">
      <xdr:nvSpPr>
        <xdr:cNvPr id="596" name="楕円 595">
          <a:extLst>
            <a:ext uri="{FF2B5EF4-FFF2-40B4-BE49-F238E27FC236}">
              <a16:creationId xmlns:a16="http://schemas.microsoft.com/office/drawing/2014/main" id="{6F945883-737B-4A4F-84C7-691B432B1FCF}"/>
            </a:ext>
          </a:extLst>
        </xdr:cNvPr>
        <xdr:cNvSpPr/>
      </xdr:nvSpPr>
      <xdr:spPr>
        <a:xfrm>
          <a:off x="18605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149352</xdr:rowOff>
    </xdr:from>
    <xdr:to>
      <xdr:col>102</xdr:col>
      <xdr:colOff>114300</xdr:colOff>
      <xdr:row>39</xdr:row>
      <xdr:rowOff>151638</xdr:rowOff>
    </xdr:to>
    <xdr:cxnSp macro="">
      <xdr:nvCxnSpPr>
        <xdr:cNvPr id="597" name="直線コネクタ 596">
          <a:extLst>
            <a:ext uri="{FF2B5EF4-FFF2-40B4-BE49-F238E27FC236}">
              <a16:creationId xmlns:a16="http://schemas.microsoft.com/office/drawing/2014/main" id="{A32E76D1-8E3E-4788-BF9B-2B47BF68C158}"/>
            </a:ext>
          </a:extLst>
        </xdr:cNvPr>
        <xdr:cNvCxnSpPr/>
      </xdr:nvCxnSpPr>
      <xdr:spPr>
        <a:xfrm>
          <a:off x="18656300" y="68359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9D79BDAE-F45D-4B47-812E-B9A3D2847ABF}"/>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72F50846-1448-4490-B194-0CB4E4924D13}"/>
            </a:ext>
          </a:extLst>
        </xdr:cNvPr>
        <xdr:cNvSpPr txBox="1"/>
      </xdr:nvSpPr>
      <xdr:spPr>
        <a:xfrm>
          <a:off x="201994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EB4254C5-4E58-40CE-BC7B-9128243D173B}"/>
            </a:ext>
          </a:extLst>
        </xdr:cNvPr>
        <xdr:cNvSpPr txBox="1"/>
      </xdr:nvSpPr>
      <xdr:spPr>
        <a:xfrm>
          <a:off x="19310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3194245B-5D8B-4B3E-BF1D-6CB834F27312}"/>
            </a:ext>
          </a:extLst>
        </xdr:cNvPr>
        <xdr:cNvSpPr txBox="1"/>
      </xdr:nvSpPr>
      <xdr:spPr>
        <a:xfrm>
          <a:off x="18421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17543</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B76021-FFAB-4E60-ACD3-21465805B2CE}"/>
            </a:ext>
          </a:extLst>
        </xdr:cNvPr>
        <xdr:cNvSpPr txBox="1"/>
      </xdr:nvSpPr>
      <xdr:spPr>
        <a:xfrm>
          <a:off x="21075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19829</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C3177015-B905-4E9A-962E-EE06F22A44BF}"/>
            </a:ext>
          </a:extLst>
        </xdr:cNvPr>
        <xdr:cNvSpPr txBox="1"/>
      </xdr:nvSpPr>
      <xdr:spPr>
        <a:xfrm>
          <a:off x="20199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9A102210-B1A0-4BD5-91F3-544EA44391ED}"/>
            </a:ext>
          </a:extLst>
        </xdr:cNvPr>
        <xdr:cNvSpPr txBox="1"/>
      </xdr:nvSpPr>
      <xdr:spPr>
        <a:xfrm>
          <a:off x="19310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19829</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A1D09385-E1B3-4C3B-BA08-93D93C3109DB}"/>
            </a:ext>
          </a:extLst>
        </xdr:cNvPr>
        <xdr:cNvSpPr txBox="1"/>
      </xdr:nvSpPr>
      <xdr:spPr>
        <a:xfrm>
          <a:off x="18421427" y="687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87CA9FB6-4AFB-4F2F-97ED-95B5885B01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B0AB679E-046F-4EC2-9628-14C8FAB719E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E0C62294-36AD-4BC6-AB32-401C571C9F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AE5A27F4-94BD-4A3F-9192-52FF47ABDC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67C49BA2-49D9-42F5-B8A1-D2DF7EC5AF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2DBE1CD1-D883-4D0D-A8F9-7AE4F7CBCB8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35C0981F-1ABA-4975-B967-2FD08A7020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427B958F-4362-4331-BE7F-B9F0E8436E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541C2E8E-05FB-44C4-92DF-AED8AFA0CE4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147C386B-A365-4EB1-BD58-C81667FD0D5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85C029FD-8384-4A6C-B58E-DAC2A645606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3DE477E0-4C82-445E-9A8C-88A5FA1BD24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C7D1C5B9-4203-43B0-8E42-2BB2668259BF}"/>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87795014-D6B7-4DBC-8526-7511C9DD08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409EC6A4-E138-4241-9C25-3D345FAF543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3326EF6D-3137-4010-8E05-7560FAD9C4F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D65BD361-3E94-4FF5-9EC3-BAB183F9791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B2C2C615-A015-4354-BD4F-FCD765AC4C2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6EA34293-7C58-4FE9-BB88-E77B36E1E1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8E6AC4E-7F1B-4B3B-ACE9-07DFBB23C9C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6" name="テキスト ボックス 625">
          <a:extLst>
            <a:ext uri="{FF2B5EF4-FFF2-40B4-BE49-F238E27FC236}">
              <a16:creationId xmlns:a16="http://schemas.microsoft.com/office/drawing/2014/main" id="{A9C9BA62-CB7F-46A5-B085-28039339C7C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1BB124F0-3A40-487D-8778-1B68ED77D74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0D630EF4-FCBE-4B32-8F2B-E334AA8E69D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E4BBF7B3-8B52-4C0E-9529-267EDFF574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630" name="直線コネクタ 629">
          <a:extLst>
            <a:ext uri="{FF2B5EF4-FFF2-40B4-BE49-F238E27FC236}">
              <a16:creationId xmlns:a16="http://schemas.microsoft.com/office/drawing/2014/main" id="{486B196B-64A2-460A-BD40-F2D28D65E9A1}"/>
            </a:ext>
          </a:extLst>
        </xdr:cNvPr>
        <xdr:cNvCxnSpPr/>
      </xdr:nvCxnSpPr>
      <xdr:spPr>
        <a:xfrm flipV="1">
          <a:off x="16318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6AE19703-70E1-4CCF-A3EF-3210D175C819}"/>
            </a:ext>
          </a:extLst>
        </xdr:cNvPr>
        <xdr:cNvSpPr txBox="1"/>
      </xdr:nvSpPr>
      <xdr:spPr>
        <a:xfrm>
          <a:off x="16357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632" name="直線コネクタ 631">
          <a:extLst>
            <a:ext uri="{FF2B5EF4-FFF2-40B4-BE49-F238E27FC236}">
              <a16:creationId xmlns:a16="http://schemas.microsoft.com/office/drawing/2014/main" id="{0E8F4481-0535-4AE7-ABD5-CAC7E49A4EE5}"/>
            </a:ext>
          </a:extLst>
        </xdr:cNvPr>
        <xdr:cNvCxnSpPr/>
      </xdr:nvCxnSpPr>
      <xdr:spPr>
        <a:xfrm>
          <a:off x="16230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3F1E0AF8-1AD6-4D8C-B415-D82A7955FFEA}"/>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634" name="直線コネクタ 633">
          <a:extLst>
            <a:ext uri="{FF2B5EF4-FFF2-40B4-BE49-F238E27FC236}">
              <a16:creationId xmlns:a16="http://schemas.microsoft.com/office/drawing/2014/main" id="{575710D6-70B4-4C25-94CD-A9EC0300C8D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14805708-F607-4277-A12D-6EE7FC350FAB}"/>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636" name="フローチャート: 判断 635">
          <a:extLst>
            <a:ext uri="{FF2B5EF4-FFF2-40B4-BE49-F238E27FC236}">
              <a16:creationId xmlns:a16="http://schemas.microsoft.com/office/drawing/2014/main" id="{731740C6-AC7B-4C87-855B-4FA1ED19B143}"/>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637" name="フローチャート: 判断 636">
          <a:extLst>
            <a:ext uri="{FF2B5EF4-FFF2-40B4-BE49-F238E27FC236}">
              <a16:creationId xmlns:a16="http://schemas.microsoft.com/office/drawing/2014/main" id="{A461CD6A-79B5-4802-A917-3F7E1D8530A1}"/>
            </a:ext>
          </a:extLst>
        </xdr:cNvPr>
        <xdr:cNvSpPr/>
      </xdr:nvSpPr>
      <xdr:spPr>
        <a:xfrm>
          <a:off x="15430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638" name="フローチャート: 判断 637">
          <a:extLst>
            <a:ext uri="{FF2B5EF4-FFF2-40B4-BE49-F238E27FC236}">
              <a16:creationId xmlns:a16="http://schemas.microsoft.com/office/drawing/2014/main" id="{2A0951AC-F9D0-4525-B461-AB8CF5F1FB88}"/>
            </a:ext>
          </a:extLst>
        </xdr:cNvPr>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39" name="フローチャート: 判断 638">
          <a:extLst>
            <a:ext uri="{FF2B5EF4-FFF2-40B4-BE49-F238E27FC236}">
              <a16:creationId xmlns:a16="http://schemas.microsoft.com/office/drawing/2014/main" id="{8426E5D6-4EEE-4023-B150-E6EF4B2E74E8}"/>
            </a:ext>
          </a:extLst>
        </xdr:cNvPr>
        <xdr:cNvSpPr/>
      </xdr:nvSpPr>
      <xdr:spPr>
        <a:xfrm>
          <a:off x="13652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640" name="フローチャート: 判断 639">
          <a:extLst>
            <a:ext uri="{FF2B5EF4-FFF2-40B4-BE49-F238E27FC236}">
              <a16:creationId xmlns:a16="http://schemas.microsoft.com/office/drawing/2014/main" id="{571764D9-50A7-4952-A3C8-320FC49B98BE}"/>
            </a:ext>
          </a:extLst>
        </xdr:cNvPr>
        <xdr:cNvSpPr/>
      </xdr:nvSpPr>
      <xdr:spPr>
        <a:xfrm>
          <a:off x="127635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132A31FE-FEE5-4525-B50F-2C666303644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D9BBFDE-8A03-4F8C-8599-15C50FE3322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5FD1FE-9569-40BD-AE1C-4FDA55790E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1437F260-8307-4E8D-B0C8-1C0F3774D23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D57DF798-6975-473C-83FE-57CC3AFF4B6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xdr:rowOff>
    </xdr:from>
    <xdr:to>
      <xdr:col>85</xdr:col>
      <xdr:colOff>177800</xdr:colOff>
      <xdr:row>56</xdr:row>
      <xdr:rowOff>107950</xdr:rowOff>
    </xdr:to>
    <xdr:sp macro="" textlink="">
      <xdr:nvSpPr>
        <xdr:cNvPr id="646" name="楕円 645">
          <a:extLst>
            <a:ext uri="{FF2B5EF4-FFF2-40B4-BE49-F238E27FC236}">
              <a16:creationId xmlns:a16="http://schemas.microsoft.com/office/drawing/2014/main" id="{0513ADAE-1816-4690-99E0-429CAC395E07}"/>
            </a:ext>
          </a:extLst>
        </xdr:cNvPr>
        <xdr:cNvSpPr/>
      </xdr:nvSpPr>
      <xdr:spPr>
        <a:xfrm>
          <a:off x="162687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29227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9B095C86-24F6-45EE-A588-57658B672F1C}"/>
            </a:ext>
          </a:extLst>
        </xdr:cNvPr>
        <xdr:cNvSpPr txBox="1"/>
      </xdr:nvSpPr>
      <xdr:spPr>
        <a:xfrm>
          <a:off x="16357600"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151130</xdr:rowOff>
    </xdr:from>
    <xdr:to>
      <xdr:col>81</xdr:col>
      <xdr:colOff>101600</xdr:colOff>
      <xdr:row>56</xdr:row>
      <xdr:rowOff>81280</xdr:rowOff>
    </xdr:to>
    <xdr:sp macro="" textlink="">
      <xdr:nvSpPr>
        <xdr:cNvPr id="648" name="楕円 647">
          <a:extLst>
            <a:ext uri="{FF2B5EF4-FFF2-40B4-BE49-F238E27FC236}">
              <a16:creationId xmlns:a16="http://schemas.microsoft.com/office/drawing/2014/main" id="{2BADA19C-90DB-4E44-B909-73F2C2137CA0}"/>
            </a:ext>
          </a:extLst>
        </xdr:cNvPr>
        <xdr:cNvSpPr/>
      </xdr:nvSpPr>
      <xdr:spPr>
        <a:xfrm>
          <a:off x="154305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30480</xdr:rowOff>
    </xdr:from>
    <xdr:to>
      <xdr:col>85</xdr:col>
      <xdr:colOff>127000</xdr:colOff>
      <xdr:row>56</xdr:row>
      <xdr:rowOff>57150</xdr:rowOff>
    </xdr:to>
    <xdr:cxnSp macro="">
      <xdr:nvCxnSpPr>
        <xdr:cNvPr id="649" name="直線コネクタ 648">
          <a:extLst>
            <a:ext uri="{FF2B5EF4-FFF2-40B4-BE49-F238E27FC236}">
              <a16:creationId xmlns:a16="http://schemas.microsoft.com/office/drawing/2014/main" id="{DE80D114-50F9-42C9-AFD9-5D4C18C0DFF2}"/>
            </a:ext>
          </a:extLst>
        </xdr:cNvPr>
        <xdr:cNvCxnSpPr/>
      </xdr:nvCxnSpPr>
      <xdr:spPr>
        <a:xfrm>
          <a:off x="15481300" y="9631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90170</xdr:rowOff>
    </xdr:from>
    <xdr:to>
      <xdr:col>76</xdr:col>
      <xdr:colOff>165100</xdr:colOff>
      <xdr:row>56</xdr:row>
      <xdr:rowOff>20320</xdr:rowOff>
    </xdr:to>
    <xdr:sp macro="" textlink="">
      <xdr:nvSpPr>
        <xdr:cNvPr id="650" name="楕円 649">
          <a:extLst>
            <a:ext uri="{FF2B5EF4-FFF2-40B4-BE49-F238E27FC236}">
              <a16:creationId xmlns:a16="http://schemas.microsoft.com/office/drawing/2014/main" id="{79D7FFA3-03F0-45BD-8BF0-F1EF8ED215FD}"/>
            </a:ext>
          </a:extLst>
        </xdr:cNvPr>
        <xdr:cNvSpPr/>
      </xdr:nvSpPr>
      <xdr:spPr>
        <a:xfrm>
          <a:off x="14541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140970</xdr:rowOff>
    </xdr:from>
    <xdr:to>
      <xdr:col>81</xdr:col>
      <xdr:colOff>50800</xdr:colOff>
      <xdr:row>56</xdr:row>
      <xdr:rowOff>30480</xdr:rowOff>
    </xdr:to>
    <xdr:cxnSp macro="">
      <xdr:nvCxnSpPr>
        <xdr:cNvPr id="651" name="直線コネクタ 650">
          <a:extLst>
            <a:ext uri="{FF2B5EF4-FFF2-40B4-BE49-F238E27FC236}">
              <a16:creationId xmlns:a16="http://schemas.microsoft.com/office/drawing/2014/main" id="{90335338-4CF9-4AEE-BA0A-2DC978DF84D6}"/>
            </a:ext>
          </a:extLst>
        </xdr:cNvPr>
        <xdr:cNvCxnSpPr/>
      </xdr:nvCxnSpPr>
      <xdr:spPr>
        <a:xfrm>
          <a:off x="14592300" y="9570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48260</xdr:rowOff>
    </xdr:from>
    <xdr:to>
      <xdr:col>72</xdr:col>
      <xdr:colOff>38100</xdr:colOff>
      <xdr:row>55</xdr:row>
      <xdr:rowOff>149860</xdr:rowOff>
    </xdr:to>
    <xdr:sp macro="" textlink="">
      <xdr:nvSpPr>
        <xdr:cNvPr id="652" name="楕円 651">
          <a:extLst>
            <a:ext uri="{FF2B5EF4-FFF2-40B4-BE49-F238E27FC236}">
              <a16:creationId xmlns:a16="http://schemas.microsoft.com/office/drawing/2014/main" id="{5EBF7DA6-C11B-421F-B63E-A32EA332DB96}"/>
            </a:ext>
          </a:extLst>
        </xdr:cNvPr>
        <xdr:cNvSpPr/>
      </xdr:nvSpPr>
      <xdr:spPr>
        <a:xfrm>
          <a:off x="13652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99060</xdr:rowOff>
    </xdr:from>
    <xdr:to>
      <xdr:col>76</xdr:col>
      <xdr:colOff>114300</xdr:colOff>
      <xdr:row>55</xdr:row>
      <xdr:rowOff>140970</xdr:rowOff>
    </xdr:to>
    <xdr:cxnSp macro="">
      <xdr:nvCxnSpPr>
        <xdr:cNvPr id="653" name="直線コネクタ 652">
          <a:extLst>
            <a:ext uri="{FF2B5EF4-FFF2-40B4-BE49-F238E27FC236}">
              <a16:creationId xmlns:a16="http://schemas.microsoft.com/office/drawing/2014/main" id="{2604D41D-DAE2-46C3-A2BD-48D367FD232F}"/>
            </a:ext>
          </a:extLst>
        </xdr:cNvPr>
        <xdr:cNvCxnSpPr/>
      </xdr:nvCxnSpPr>
      <xdr:spPr>
        <a:xfrm>
          <a:off x="13703300" y="95288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132080</xdr:rowOff>
    </xdr:from>
    <xdr:to>
      <xdr:col>67</xdr:col>
      <xdr:colOff>101600</xdr:colOff>
      <xdr:row>56</xdr:row>
      <xdr:rowOff>62230</xdr:rowOff>
    </xdr:to>
    <xdr:sp macro="" textlink="">
      <xdr:nvSpPr>
        <xdr:cNvPr id="654" name="楕円 653">
          <a:extLst>
            <a:ext uri="{FF2B5EF4-FFF2-40B4-BE49-F238E27FC236}">
              <a16:creationId xmlns:a16="http://schemas.microsoft.com/office/drawing/2014/main" id="{3C0286EE-1872-4D7B-88A8-A4003B797A81}"/>
            </a:ext>
          </a:extLst>
        </xdr:cNvPr>
        <xdr:cNvSpPr/>
      </xdr:nvSpPr>
      <xdr:spPr>
        <a:xfrm>
          <a:off x="12763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99060</xdr:rowOff>
    </xdr:from>
    <xdr:to>
      <xdr:col>71</xdr:col>
      <xdr:colOff>177800</xdr:colOff>
      <xdr:row>56</xdr:row>
      <xdr:rowOff>11430</xdr:rowOff>
    </xdr:to>
    <xdr:cxnSp macro="">
      <xdr:nvCxnSpPr>
        <xdr:cNvPr id="655" name="直線コネクタ 654">
          <a:extLst>
            <a:ext uri="{FF2B5EF4-FFF2-40B4-BE49-F238E27FC236}">
              <a16:creationId xmlns:a16="http://schemas.microsoft.com/office/drawing/2014/main" id="{A9931B4C-BE7C-4118-BC25-FE98BBFE7392}"/>
            </a:ext>
          </a:extLst>
        </xdr:cNvPr>
        <xdr:cNvCxnSpPr/>
      </xdr:nvCxnSpPr>
      <xdr:spPr>
        <a:xfrm flipV="1">
          <a:off x="12814300" y="95288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11447</xdr:rowOff>
    </xdr:from>
    <xdr:ext cx="405111" cy="259045"/>
    <xdr:sp macro="" textlink="">
      <xdr:nvSpPr>
        <xdr:cNvPr id="656" name="n_1aveValue【学校施設】&#10;有形固定資産減価償却率">
          <a:extLst>
            <a:ext uri="{FF2B5EF4-FFF2-40B4-BE49-F238E27FC236}">
              <a16:creationId xmlns:a16="http://schemas.microsoft.com/office/drawing/2014/main" id="{0967DEC1-1088-43D1-B173-CB058CE7A779}"/>
            </a:ext>
          </a:extLst>
        </xdr:cNvPr>
        <xdr:cNvSpPr txBox="1"/>
      </xdr:nvSpPr>
      <xdr:spPr>
        <a:xfrm>
          <a:off x="1526604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657" name="n_2aveValue【学校施設】&#10;有形固定資産減価償却率">
          <a:extLst>
            <a:ext uri="{FF2B5EF4-FFF2-40B4-BE49-F238E27FC236}">
              <a16:creationId xmlns:a16="http://schemas.microsoft.com/office/drawing/2014/main" id="{E8262AF9-536C-4E4A-9459-DBA498FA3BCC}"/>
            </a:ext>
          </a:extLst>
        </xdr:cNvPr>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133367</xdr:rowOff>
    </xdr:from>
    <xdr:ext cx="405111" cy="259045"/>
    <xdr:sp macro="" textlink="">
      <xdr:nvSpPr>
        <xdr:cNvPr id="658" name="n_3aveValue【学校施設】&#10;有形固定資産減価償却率">
          <a:extLst>
            <a:ext uri="{FF2B5EF4-FFF2-40B4-BE49-F238E27FC236}">
              <a16:creationId xmlns:a16="http://schemas.microsoft.com/office/drawing/2014/main" id="{2619EE7E-06E1-43CF-ADD0-8ACEC4A39900}"/>
            </a:ext>
          </a:extLst>
        </xdr:cNvPr>
        <xdr:cNvSpPr txBox="1"/>
      </xdr:nvSpPr>
      <xdr:spPr>
        <a:xfrm>
          <a:off x="135007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72407</xdr:rowOff>
    </xdr:from>
    <xdr:ext cx="405111" cy="259045"/>
    <xdr:sp macro="" textlink="">
      <xdr:nvSpPr>
        <xdr:cNvPr id="659" name="n_4aveValue【学校施設】&#10;有形固定資産減価償却率">
          <a:extLst>
            <a:ext uri="{FF2B5EF4-FFF2-40B4-BE49-F238E27FC236}">
              <a16:creationId xmlns:a16="http://schemas.microsoft.com/office/drawing/2014/main" id="{5C70B4A8-8CE9-4D4D-9D79-6417591B1D9D}"/>
            </a:ext>
          </a:extLst>
        </xdr:cNvPr>
        <xdr:cNvSpPr txBox="1"/>
      </xdr:nvSpPr>
      <xdr:spPr>
        <a:xfrm>
          <a:off x="12611744" y="1001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97807</xdr:rowOff>
    </xdr:from>
    <xdr:ext cx="405111" cy="259045"/>
    <xdr:sp macro="" textlink="">
      <xdr:nvSpPr>
        <xdr:cNvPr id="660" name="n_1mainValue【学校施設】&#10;有形固定資産減価償却率">
          <a:extLst>
            <a:ext uri="{FF2B5EF4-FFF2-40B4-BE49-F238E27FC236}">
              <a16:creationId xmlns:a16="http://schemas.microsoft.com/office/drawing/2014/main" id="{E24D519F-6DC7-4ED2-9FD7-446213B0C296}"/>
            </a:ext>
          </a:extLst>
        </xdr:cNvPr>
        <xdr:cNvSpPr txBox="1"/>
      </xdr:nvSpPr>
      <xdr:spPr>
        <a:xfrm>
          <a:off x="15266044" y="935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36847</xdr:rowOff>
    </xdr:from>
    <xdr:ext cx="405111" cy="259045"/>
    <xdr:sp macro="" textlink="">
      <xdr:nvSpPr>
        <xdr:cNvPr id="661" name="n_2mainValue【学校施設】&#10;有形固定資産減価償却率">
          <a:extLst>
            <a:ext uri="{FF2B5EF4-FFF2-40B4-BE49-F238E27FC236}">
              <a16:creationId xmlns:a16="http://schemas.microsoft.com/office/drawing/2014/main" id="{EAA5F365-058D-4E06-82E1-3FCFF59CF4D8}"/>
            </a:ext>
          </a:extLst>
        </xdr:cNvPr>
        <xdr:cNvSpPr txBox="1"/>
      </xdr:nvSpPr>
      <xdr:spPr>
        <a:xfrm>
          <a:off x="14389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166387</xdr:rowOff>
    </xdr:from>
    <xdr:ext cx="405111" cy="259045"/>
    <xdr:sp macro="" textlink="">
      <xdr:nvSpPr>
        <xdr:cNvPr id="662" name="n_3mainValue【学校施設】&#10;有形固定資産減価償却率">
          <a:extLst>
            <a:ext uri="{FF2B5EF4-FFF2-40B4-BE49-F238E27FC236}">
              <a16:creationId xmlns:a16="http://schemas.microsoft.com/office/drawing/2014/main" id="{4F782EBA-A662-4264-8C37-9C449887FF10}"/>
            </a:ext>
          </a:extLst>
        </xdr:cNvPr>
        <xdr:cNvSpPr txBox="1"/>
      </xdr:nvSpPr>
      <xdr:spPr>
        <a:xfrm>
          <a:off x="13500744"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78757</xdr:rowOff>
    </xdr:from>
    <xdr:ext cx="405111" cy="259045"/>
    <xdr:sp macro="" textlink="">
      <xdr:nvSpPr>
        <xdr:cNvPr id="663" name="n_4mainValue【学校施設】&#10;有形固定資産減価償却率">
          <a:extLst>
            <a:ext uri="{FF2B5EF4-FFF2-40B4-BE49-F238E27FC236}">
              <a16:creationId xmlns:a16="http://schemas.microsoft.com/office/drawing/2014/main" id="{E22F3E78-2F4D-4D16-B710-12F82908E3AB}"/>
            </a:ext>
          </a:extLst>
        </xdr:cNvPr>
        <xdr:cNvSpPr txBox="1"/>
      </xdr:nvSpPr>
      <xdr:spPr>
        <a:xfrm>
          <a:off x="12611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FF43C28E-9A0D-4CC1-98FA-C6ACDE86B93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70768DCA-DC69-4558-9334-57C8C0532F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29564BF8-791E-4F7C-99CA-41EA16F8FB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1A7DD2E0-CDF6-4A8D-A01A-5E3334473D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2EC4B8DA-9457-4EBC-B409-A3F6EB3ACC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51DDE2D6-E5CD-4779-9C22-D4DEAC05DA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A60D04F0-0B77-43F6-9A1F-B313E9AA5A5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36849497-7948-46CF-9095-16332863D98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33C81815-0C55-4128-80BA-82AE3B17111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970D7255-D62D-488A-8665-E7431EC34A0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a:extLst>
            <a:ext uri="{FF2B5EF4-FFF2-40B4-BE49-F238E27FC236}">
              <a16:creationId xmlns:a16="http://schemas.microsoft.com/office/drawing/2014/main" id="{C5E80BD6-9A22-4F2F-84E8-5BE534CA24C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a:extLst>
            <a:ext uri="{FF2B5EF4-FFF2-40B4-BE49-F238E27FC236}">
              <a16:creationId xmlns:a16="http://schemas.microsoft.com/office/drawing/2014/main" id="{D0824198-46DE-4B48-84B5-ADEB72DCD20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a:extLst>
            <a:ext uri="{FF2B5EF4-FFF2-40B4-BE49-F238E27FC236}">
              <a16:creationId xmlns:a16="http://schemas.microsoft.com/office/drawing/2014/main" id="{000729C8-ABA2-4DAE-8FA9-92790920E1D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a:extLst>
            <a:ext uri="{FF2B5EF4-FFF2-40B4-BE49-F238E27FC236}">
              <a16:creationId xmlns:a16="http://schemas.microsoft.com/office/drawing/2014/main" id="{612968D4-7E05-4A7B-B219-59DCED8C0AA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a:extLst>
            <a:ext uri="{FF2B5EF4-FFF2-40B4-BE49-F238E27FC236}">
              <a16:creationId xmlns:a16="http://schemas.microsoft.com/office/drawing/2014/main" id="{D905DAAE-88FC-49B7-BDD9-0C132602976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a:extLst>
            <a:ext uri="{FF2B5EF4-FFF2-40B4-BE49-F238E27FC236}">
              <a16:creationId xmlns:a16="http://schemas.microsoft.com/office/drawing/2014/main" id="{D00EF4A8-B0E3-4BFC-9A1A-D8BF0D072DA2}"/>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a:extLst>
            <a:ext uri="{FF2B5EF4-FFF2-40B4-BE49-F238E27FC236}">
              <a16:creationId xmlns:a16="http://schemas.microsoft.com/office/drawing/2014/main" id="{A503A26B-6EBB-4F76-80FF-14354A44A31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a:extLst>
            <a:ext uri="{FF2B5EF4-FFF2-40B4-BE49-F238E27FC236}">
              <a16:creationId xmlns:a16="http://schemas.microsoft.com/office/drawing/2014/main" id="{966A3875-1B1D-424F-A412-B8356960D25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1589A596-BFC7-4A9D-8228-FE308C4FE9D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B7E6D1C4-6405-4610-A360-FE683B2181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81C6EEE6-2F2C-418E-B549-3222C81578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685" name="直線コネクタ 684">
          <a:extLst>
            <a:ext uri="{FF2B5EF4-FFF2-40B4-BE49-F238E27FC236}">
              <a16:creationId xmlns:a16="http://schemas.microsoft.com/office/drawing/2014/main" id="{DF73B09A-D1E2-4B8D-ABF8-980F93FDA62E}"/>
            </a:ext>
          </a:extLst>
        </xdr:cNvPr>
        <xdr:cNvCxnSpPr/>
      </xdr:nvCxnSpPr>
      <xdr:spPr>
        <a:xfrm flipV="1">
          <a:off x="22160864" y="9551822"/>
          <a:ext cx="0" cy="1185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686" name="【学校施設】&#10;一人当たり面積最小値テキスト">
          <a:extLst>
            <a:ext uri="{FF2B5EF4-FFF2-40B4-BE49-F238E27FC236}">
              <a16:creationId xmlns:a16="http://schemas.microsoft.com/office/drawing/2014/main" id="{71D69786-7E44-41D1-A5C2-C2F010BC4D86}"/>
            </a:ext>
          </a:extLst>
        </xdr:cNvPr>
        <xdr:cNvSpPr txBox="1"/>
      </xdr:nvSpPr>
      <xdr:spPr>
        <a:xfrm>
          <a:off x="22199600" y="1074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687" name="直線コネクタ 686">
          <a:extLst>
            <a:ext uri="{FF2B5EF4-FFF2-40B4-BE49-F238E27FC236}">
              <a16:creationId xmlns:a16="http://schemas.microsoft.com/office/drawing/2014/main" id="{19F864F7-F32A-4F39-9452-F50932DFA9FD}"/>
            </a:ext>
          </a:extLst>
        </xdr:cNvPr>
        <xdr:cNvCxnSpPr/>
      </xdr:nvCxnSpPr>
      <xdr:spPr>
        <a:xfrm>
          <a:off x="22072600" y="10736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88" name="【学校施設】&#10;一人当たり面積最大値テキスト">
          <a:extLst>
            <a:ext uri="{FF2B5EF4-FFF2-40B4-BE49-F238E27FC236}">
              <a16:creationId xmlns:a16="http://schemas.microsoft.com/office/drawing/2014/main" id="{2A4C9F23-5B31-4F22-A032-02165E2CC3C9}"/>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89" name="直線コネクタ 688">
          <a:extLst>
            <a:ext uri="{FF2B5EF4-FFF2-40B4-BE49-F238E27FC236}">
              <a16:creationId xmlns:a16="http://schemas.microsoft.com/office/drawing/2014/main" id="{1FDAD784-AE65-46FE-9770-7E8E46BBED1A}"/>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690" name="【学校施設】&#10;一人当たり面積平均値テキスト">
          <a:extLst>
            <a:ext uri="{FF2B5EF4-FFF2-40B4-BE49-F238E27FC236}">
              <a16:creationId xmlns:a16="http://schemas.microsoft.com/office/drawing/2014/main" id="{F261581E-3570-4C51-8298-D853B5F4CBC6}"/>
            </a:ext>
          </a:extLst>
        </xdr:cNvPr>
        <xdr:cNvSpPr txBox="1"/>
      </xdr:nvSpPr>
      <xdr:spPr>
        <a:xfrm>
          <a:off x="22199600"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691" name="フローチャート: 判断 690">
          <a:extLst>
            <a:ext uri="{FF2B5EF4-FFF2-40B4-BE49-F238E27FC236}">
              <a16:creationId xmlns:a16="http://schemas.microsoft.com/office/drawing/2014/main" id="{48BA2EBC-0BDB-4A81-A27E-403C2DA44ABC}"/>
            </a:ext>
          </a:extLst>
        </xdr:cNvPr>
        <xdr:cNvSpPr/>
      </xdr:nvSpPr>
      <xdr:spPr>
        <a:xfrm>
          <a:off x="22110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692" name="フローチャート: 判断 691">
          <a:extLst>
            <a:ext uri="{FF2B5EF4-FFF2-40B4-BE49-F238E27FC236}">
              <a16:creationId xmlns:a16="http://schemas.microsoft.com/office/drawing/2014/main" id="{7037EAFD-2234-4DB9-9ACC-F2F375B71A1F}"/>
            </a:ext>
          </a:extLst>
        </xdr:cNvPr>
        <xdr:cNvSpPr/>
      </xdr:nvSpPr>
      <xdr:spPr>
        <a:xfrm>
          <a:off x="21272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693" name="フローチャート: 判断 692">
          <a:extLst>
            <a:ext uri="{FF2B5EF4-FFF2-40B4-BE49-F238E27FC236}">
              <a16:creationId xmlns:a16="http://schemas.microsoft.com/office/drawing/2014/main" id="{66E10C7B-01EE-445A-BFFC-D59BE33EB9BF}"/>
            </a:ext>
          </a:extLst>
        </xdr:cNvPr>
        <xdr:cNvSpPr/>
      </xdr:nvSpPr>
      <xdr:spPr>
        <a:xfrm>
          <a:off x="20383500" y="10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694" name="フローチャート: 判断 693">
          <a:extLst>
            <a:ext uri="{FF2B5EF4-FFF2-40B4-BE49-F238E27FC236}">
              <a16:creationId xmlns:a16="http://schemas.microsoft.com/office/drawing/2014/main" id="{91953BCA-E761-4885-A2A9-65C92A5090F5}"/>
            </a:ext>
          </a:extLst>
        </xdr:cNvPr>
        <xdr:cNvSpPr/>
      </xdr:nvSpPr>
      <xdr:spPr>
        <a:xfrm>
          <a:off x="19494500" y="1013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695" name="フローチャート: 判断 694">
          <a:extLst>
            <a:ext uri="{FF2B5EF4-FFF2-40B4-BE49-F238E27FC236}">
              <a16:creationId xmlns:a16="http://schemas.microsoft.com/office/drawing/2014/main" id="{6C77237A-7AB2-40A1-BCDD-0F0085600B28}"/>
            </a:ext>
          </a:extLst>
        </xdr:cNvPr>
        <xdr:cNvSpPr/>
      </xdr:nvSpPr>
      <xdr:spPr>
        <a:xfrm>
          <a:off x="18605500" y="1016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FFFB779-B21B-485E-ABDB-D25503C24B8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F9AA1C0-6695-4C73-BEC6-EECB481B63E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E48C6F4-83D4-4842-B718-B833AC1B6E3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43990592-10BA-4726-8BB3-7EA52F8808A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366E9DB-D016-48AC-A398-7FB929EAAD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80416</xdr:rowOff>
    </xdr:from>
    <xdr:to>
      <xdr:col>116</xdr:col>
      <xdr:colOff>114300</xdr:colOff>
      <xdr:row>61</xdr:row>
      <xdr:rowOff>10566</xdr:rowOff>
    </xdr:to>
    <xdr:sp macro="" textlink="">
      <xdr:nvSpPr>
        <xdr:cNvPr id="701" name="楕円 700">
          <a:extLst>
            <a:ext uri="{FF2B5EF4-FFF2-40B4-BE49-F238E27FC236}">
              <a16:creationId xmlns:a16="http://schemas.microsoft.com/office/drawing/2014/main" id="{BF5D5015-FB11-4194-9774-7B8EE8D493E5}"/>
            </a:ext>
          </a:extLst>
        </xdr:cNvPr>
        <xdr:cNvSpPr/>
      </xdr:nvSpPr>
      <xdr:spPr>
        <a:xfrm>
          <a:off x="22110700" y="103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58843</xdr:rowOff>
    </xdr:from>
    <xdr:ext cx="469744" cy="259045"/>
    <xdr:sp macro="" textlink="">
      <xdr:nvSpPr>
        <xdr:cNvPr id="702" name="【学校施設】&#10;一人当たり面積該当値テキスト">
          <a:extLst>
            <a:ext uri="{FF2B5EF4-FFF2-40B4-BE49-F238E27FC236}">
              <a16:creationId xmlns:a16="http://schemas.microsoft.com/office/drawing/2014/main" id="{FD60F203-F72B-423D-B45E-CA33A427CB64}"/>
            </a:ext>
          </a:extLst>
        </xdr:cNvPr>
        <xdr:cNvSpPr txBox="1"/>
      </xdr:nvSpPr>
      <xdr:spPr>
        <a:xfrm>
          <a:off x="22199600" y="103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89560</xdr:rowOff>
    </xdr:from>
    <xdr:to>
      <xdr:col>112</xdr:col>
      <xdr:colOff>38100</xdr:colOff>
      <xdr:row>61</xdr:row>
      <xdr:rowOff>19710</xdr:rowOff>
    </xdr:to>
    <xdr:sp macro="" textlink="">
      <xdr:nvSpPr>
        <xdr:cNvPr id="703" name="楕円 702">
          <a:extLst>
            <a:ext uri="{FF2B5EF4-FFF2-40B4-BE49-F238E27FC236}">
              <a16:creationId xmlns:a16="http://schemas.microsoft.com/office/drawing/2014/main" id="{1A199051-4614-4BC7-93CA-21E0143A7DC3}"/>
            </a:ext>
          </a:extLst>
        </xdr:cNvPr>
        <xdr:cNvSpPr/>
      </xdr:nvSpPr>
      <xdr:spPr>
        <a:xfrm>
          <a:off x="21272500" y="103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131216</xdr:rowOff>
    </xdr:from>
    <xdr:to>
      <xdr:col>116</xdr:col>
      <xdr:colOff>63500</xdr:colOff>
      <xdr:row>60</xdr:row>
      <xdr:rowOff>140360</xdr:rowOff>
    </xdr:to>
    <xdr:cxnSp macro="">
      <xdr:nvCxnSpPr>
        <xdr:cNvPr id="704" name="直線コネクタ 703">
          <a:extLst>
            <a:ext uri="{FF2B5EF4-FFF2-40B4-BE49-F238E27FC236}">
              <a16:creationId xmlns:a16="http://schemas.microsoft.com/office/drawing/2014/main" id="{A47FFAA5-6BA3-4777-BED4-7FB73C66CE54}"/>
            </a:ext>
          </a:extLst>
        </xdr:cNvPr>
        <xdr:cNvCxnSpPr/>
      </xdr:nvCxnSpPr>
      <xdr:spPr>
        <a:xfrm flipV="1">
          <a:off x="21323300" y="10418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90475</xdr:rowOff>
    </xdr:from>
    <xdr:to>
      <xdr:col>107</xdr:col>
      <xdr:colOff>101600</xdr:colOff>
      <xdr:row>61</xdr:row>
      <xdr:rowOff>20625</xdr:rowOff>
    </xdr:to>
    <xdr:sp macro="" textlink="">
      <xdr:nvSpPr>
        <xdr:cNvPr id="705" name="楕円 704">
          <a:extLst>
            <a:ext uri="{FF2B5EF4-FFF2-40B4-BE49-F238E27FC236}">
              <a16:creationId xmlns:a16="http://schemas.microsoft.com/office/drawing/2014/main" id="{1D8BD1A0-5969-41B5-9E5D-8648744DD1E4}"/>
            </a:ext>
          </a:extLst>
        </xdr:cNvPr>
        <xdr:cNvSpPr/>
      </xdr:nvSpPr>
      <xdr:spPr>
        <a:xfrm>
          <a:off x="20383500" y="103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140360</xdr:rowOff>
    </xdr:from>
    <xdr:to>
      <xdr:col>111</xdr:col>
      <xdr:colOff>177800</xdr:colOff>
      <xdr:row>60</xdr:row>
      <xdr:rowOff>141275</xdr:rowOff>
    </xdr:to>
    <xdr:cxnSp macro="">
      <xdr:nvCxnSpPr>
        <xdr:cNvPr id="706" name="直線コネクタ 705">
          <a:extLst>
            <a:ext uri="{FF2B5EF4-FFF2-40B4-BE49-F238E27FC236}">
              <a16:creationId xmlns:a16="http://schemas.microsoft.com/office/drawing/2014/main" id="{329DC37B-9327-4061-B33A-82E973D07FEC}"/>
            </a:ext>
          </a:extLst>
        </xdr:cNvPr>
        <xdr:cNvCxnSpPr/>
      </xdr:nvCxnSpPr>
      <xdr:spPr>
        <a:xfrm flipV="1">
          <a:off x="20434300" y="1042736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95047</xdr:rowOff>
    </xdr:from>
    <xdr:to>
      <xdr:col>102</xdr:col>
      <xdr:colOff>165100</xdr:colOff>
      <xdr:row>61</xdr:row>
      <xdr:rowOff>25197</xdr:rowOff>
    </xdr:to>
    <xdr:sp macro="" textlink="">
      <xdr:nvSpPr>
        <xdr:cNvPr id="707" name="楕円 706">
          <a:extLst>
            <a:ext uri="{FF2B5EF4-FFF2-40B4-BE49-F238E27FC236}">
              <a16:creationId xmlns:a16="http://schemas.microsoft.com/office/drawing/2014/main" id="{99C06FDC-9BFE-4BF2-8036-9CA0F5605354}"/>
            </a:ext>
          </a:extLst>
        </xdr:cNvPr>
        <xdr:cNvSpPr/>
      </xdr:nvSpPr>
      <xdr:spPr>
        <a:xfrm>
          <a:off x="19494500" y="103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141275</xdr:rowOff>
    </xdr:from>
    <xdr:to>
      <xdr:col>107</xdr:col>
      <xdr:colOff>50800</xdr:colOff>
      <xdr:row>60</xdr:row>
      <xdr:rowOff>145847</xdr:rowOff>
    </xdr:to>
    <xdr:cxnSp macro="">
      <xdr:nvCxnSpPr>
        <xdr:cNvPr id="708" name="直線コネクタ 707">
          <a:extLst>
            <a:ext uri="{FF2B5EF4-FFF2-40B4-BE49-F238E27FC236}">
              <a16:creationId xmlns:a16="http://schemas.microsoft.com/office/drawing/2014/main" id="{E5FFA849-9101-4AA3-86C9-F9EE06B3FC37}"/>
            </a:ext>
          </a:extLst>
        </xdr:cNvPr>
        <xdr:cNvCxnSpPr/>
      </xdr:nvCxnSpPr>
      <xdr:spPr>
        <a:xfrm flipV="1">
          <a:off x="19545300" y="1042827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84074</xdr:rowOff>
    </xdr:from>
    <xdr:to>
      <xdr:col>98</xdr:col>
      <xdr:colOff>38100</xdr:colOff>
      <xdr:row>61</xdr:row>
      <xdr:rowOff>14224</xdr:rowOff>
    </xdr:to>
    <xdr:sp macro="" textlink="">
      <xdr:nvSpPr>
        <xdr:cNvPr id="709" name="楕円 708">
          <a:extLst>
            <a:ext uri="{FF2B5EF4-FFF2-40B4-BE49-F238E27FC236}">
              <a16:creationId xmlns:a16="http://schemas.microsoft.com/office/drawing/2014/main" id="{AFC81BA3-7CBE-4D7C-AF14-1B0D1766528C}"/>
            </a:ext>
          </a:extLst>
        </xdr:cNvPr>
        <xdr:cNvSpPr/>
      </xdr:nvSpPr>
      <xdr:spPr>
        <a:xfrm>
          <a:off x="18605500" y="103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134874</xdr:rowOff>
    </xdr:from>
    <xdr:to>
      <xdr:col>102</xdr:col>
      <xdr:colOff>114300</xdr:colOff>
      <xdr:row>60</xdr:row>
      <xdr:rowOff>145847</xdr:rowOff>
    </xdr:to>
    <xdr:cxnSp macro="">
      <xdr:nvCxnSpPr>
        <xdr:cNvPr id="710" name="直線コネクタ 709">
          <a:extLst>
            <a:ext uri="{FF2B5EF4-FFF2-40B4-BE49-F238E27FC236}">
              <a16:creationId xmlns:a16="http://schemas.microsoft.com/office/drawing/2014/main" id="{CFE9E20C-43C9-4FDB-9083-88A2F9811BB3}"/>
            </a:ext>
          </a:extLst>
        </xdr:cNvPr>
        <xdr:cNvCxnSpPr/>
      </xdr:nvCxnSpPr>
      <xdr:spPr>
        <a:xfrm>
          <a:off x="18656300" y="1042187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149623</xdr:rowOff>
    </xdr:from>
    <xdr:ext cx="469744" cy="259045"/>
    <xdr:sp macro="" textlink="">
      <xdr:nvSpPr>
        <xdr:cNvPr id="711" name="n_1aveValue【学校施設】&#10;一人当たり面積">
          <a:extLst>
            <a:ext uri="{FF2B5EF4-FFF2-40B4-BE49-F238E27FC236}">
              <a16:creationId xmlns:a16="http://schemas.microsoft.com/office/drawing/2014/main" id="{6E7C3F79-723B-4B2F-96C1-4686A9D81C0F}"/>
            </a:ext>
          </a:extLst>
        </xdr:cNvPr>
        <xdr:cNvSpPr txBox="1"/>
      </xdr:nvSpPr>
      <xdr:spPr>
        <a:xfrm>
          <a:off x="21075727" y="992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141850</xdr:rowOff>
    </xdr:from>
    <xdr:ext cx="469744" cy="259045"/>
    <xdr:sp macro="" textlink="">
      <xdr:nvSpPr>
        <xdr:cNvPr id="712" name="n_2aveValue【学校施設】&#10;一人当たり面積">
          <a:extLst>
            <a:ext uri="{FF2B5EF4-FFF2-40B4-BE49-F238E27FC236}">
              <a16:creationId xmlns:a16="http://schemas.microsoft.com/office/drawing/2014/main" id="{6ED7FB79-6993-4B69-88A2-3CDC45361E7C}"/>
            </a:ext>
          </a:extLst>
        </xdr:cNvPr>
        <xdr:cNvSpPr txBox="1"/>
      </xdr:nvSpPr>
      <xdr:spPr>
        <a:xfrm>
          <a:off x="20199427" y="99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713" name="n_3aveValue【学校施設】&#10;一人当たり面積">
          <a:extLst>
            <a:ext uri="{FF2B5EF4-FFF2-40B4-BE49-F238E27FC236}">
              <a16:creationId xmlns:a16="http://schemas.microsoft.com/office/drawing/2014/main" id="{5A085F49-58AF-4D89-AFDC-A998ECA86513}"/>
            </a:ext>
          </a:extLst>
        </xdr:cNvPr>
        <xdr:cNvSpPr txBox="1"/>
      </xdr:nvSpPr>
      <xdr:spPr>
        <a:xfrm>
          <a:off x="19310427" y="99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714" name="n_4aveValue【学校施設】&#10;一人当たり面積">
          <a:extLst>
            <a:ext uri="{FF2B5EF4-FFF2-40B4-BE49-F238E27FC236}">
              <a16:creationId xmlns:a16="http://schemas.microsoft.com/office/drawing/2014/main" id="{D8582B44-07D2-422E-A84E-FC3699004207}"/>
            </a:ext>
          </a:extLst>
        </xdr:cNvPr>
        <xdr:cNvSpPr txBox="1"/>
      </xdr:nvSpPr>
      <xdr:spPr>
        <a:xfrm>
          <a:off x="18421427" y="993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10837</xdr:rowOff>
    </xdr:from>
    <xdr:ext cx="469744" cy="259045"/>
    <xdr:sp macro="" textlink="">
      <xdr:nvSpPr>
        <xdr:cNvPr id="715" name="n_1mainValue【学校施設】&#10;一人当たり面積">
          <a:extLst>
            <a:ext uri="{FF2B5EF4-FFF2-40B4-BE49-F238E27FC236}">
              <a16:creationId xmlns:a16="http://schemas.microsoft.com/office/drawing/2014/main" id="{7FAC9EF5-907B-4074-B533-0F361F7E343E}"/>
            </a:ext>
          </a:extLst>
        </xdr:cNvPr>
        <xdr:cNvSpPr txBox="1"/>
      </xdr:nvSpPr>
      <xdr:spPr>
        <a:xfrm>
          <a:off x="21075727" y="104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11752</xdr:rowOff>
    </xdr:from>
    <xdr:ext cx="469744" cy="259045"/>
    <xdr:sp macro="" textlink="">
      <xdr:nvSpPr>
        <xdr:cNvPr id="716" name="n_2mainValue【学校施設】&#10;一人当たり面積">
          <a:extLst>
            <a:ext uri="{FF2B5EF4-FFF2-40B4-BE49-F238E27FC236}">
              <a16:creationId xmlns:a16="http://schemas.microsoft.com/office/drawing/2014/main" id="{A9AFD0D5-B4BD-44BC-98ED-28B7C3125001}"/>
            </a:ext>
          </a:extLst>
        </xdr:cNvPr>
        <xdr:cNvSpPr txBox="1"/>
      </xdr:nvSpPr>
      <xdr:spPr>
        <a:xfrm>
          <a:off x="20199427" y="1047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16324</xdr:rowOff>
    </xdr:from>
    <xdr:ext cx="469744" cy="259045"/>
    <xdr:sp macro="" textlink="">
      <xdr:nvSpPr>
        <xdr:cNvPr id="717" name="n_3mainValue【学校施設】&#10;一人当たり面積">
          <a:extLst>
            <a:ext uri="{FF2B5EF4-FFF2-40B4-BE49-F238E27FC236}">
              <a16:creationId xmlns:a16="http://schemas.microsoft.com/office/drawing/2014/main" id="{F8A8A129-B498-4680-AD02-608F1C67E597}"/>
            </a:ext>
          </a:extLst>
        </xdr:cNvPr>
        <xdr:cNvSpPr txBox="1"/>
      </xdr:nvSpPr>
      <xdr:spPr>
        <a:xfrm>
          <a:off x="19310427" y="104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5351</xdr:rowOff>
    </xdr:from>
    <xdr:ext cx="469744" cy="259045"/>
    <xdr:sp macro="" textlink="">
      <xdr:nvSpPr>
        <xdr:cNvPr id="718" name="n_4mainValue【学校施設】&#10;一人当たり面積">
          <a:extLst>
            <a:ext uri="{FF2B5EF4-FFF2-40B4-BE49-F238E27FC236}">
              <a16:creationId xmlns:a16="http://schemas.microsoft.com/office/drawing/2014/main" id="{2375FBFE-5E23-4DE2-B636-024309DAE885}"/>
            </a:ext>
          </a:extLst>
        </xdr:cNvPr>
        <xdr:cNvSpPr txBox="1"/>
      </xdr:nvSpPr>
      <xdr:spPr>
        <a:xfrm>
          <a:off x="184214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867ED2E6-8B6F-4B8B-8783-B04FFAB8D6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92DEA2AA-BD77-40C8-A5F6-4EEFFD3246D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7C38BD12-888D-4613-99C9-7DE6D15DDB7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78736582-988B-48B6-BD2B-45ADCF5209A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745A9489-F202-47D7-8914-023FA25838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395F5F8E-AEE8-40DD-91D0-EAD546C41CD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B319EEB9-EF93-41D4-AD6B-F9B853987B4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03FAC11B-6486-450F-8361-5996E631F3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5AE9C19C-BE7B-4F05-8C84-679D7E868A7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C6526186-60BD-4260-8E43-C999A734F7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2F781E82-7821-4928-9EAE-EFD31D1CA99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a:extLst>
            <a:ext uri="{FF2B5EF4-FFF2-40B4-BE49-F238E27FC236}">
              <a16:creationId xmlns:a16="http://schemas.microsoft.com/office/drawing/2014/main" id="{CAF201B0-9010-4979-BF23-AC3D1A56F542}"/>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1" name="テキスト ボックス 730">
          <a:extLst>
            <a:ext uri="{FF2B5EF4-FFF2-40B4-BE49-F238E27FC236}">
              <a16:creationId xmlns:a16="http://schemas.microsoft.com/office/drawing/2014/main" id="{997102E6-0C05-48C0-90FE-52C1EB0B8773}"/>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a:extLst>
            <a:ext uri="{FF2B5EF4-FFF2-40B4-BE49-F238E27FC236}">
              <a16:creationId xmlns:a16="http://schemas.microsoft.com/office/drawing/2014/main" id="{C7E164C8-6916-42E5-BBDB-5C71974FFD08}"/>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a:extLst>
            <a:ext uri="{FF2B5EF4-FFF2-40B4-BE49-F238E27FC236}">
              <a16:creationId xmlns:a16="http://schemas.microsoft.com/office/drawing/2014/main" id="{79B115C2-5737-471F-B78F-D8D91C97403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a:extLst>
            <a:ext uri="{FF2B5EF4-FFF2-40B4-BE49-F238E27FC236}">
              <a16:creationId xmlns:a16="http://schemas.microsoft.com/office/drawing/2014/main" id="{91A96390-0EB8-44BE-B42A-496540DBA25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a:extLst>
            <a:ext uri="{FF2B5EF4-FFF2-40B4-BE49-F238E27FC236}">
              <a16:creationId xmlns:a16="http://schemas.microsoft.com/office/drawing/2014/main" id="{BB9855F6-56ED-4A2B-82CD-F00D1AFF8DE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a:extLst>
            <a:ext uri="{FF2B5EF4-FFF2-40B4-BE49-F238E27FC236}">
              <a16:creationId xmlns:a16="http://schemas.microsoft.com/office/drawing/2014/main" id="{CB4A586C-FFCF-450A-9667-E3FA20A3CF4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a:extLst>
            <a:ext uri="{FF2B5EF4-FFF2-40B4-BE49-F238E27FC236}">
              <a16:creationId xmlns:a16="http://schemas.microsoft.com/office/drawing/2014/main" id="{1895F18F-3E6E-401D-97AF-9F76532BB7BC}"/>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E3A68B2B-CC6D-4D8A-81C7-4300867C4C4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a:extLst>
            <a:ext uri="{FF2B5EF4-FFF2-40B4-BE49-F238E27FC236}">
              <a16:creationId xmlns:a16="http://schemas.microsoft.com/office/drawing/2014/main" id="{D7729451-E895-48FB-84A6-2C3E69DF30C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児童館】&#10;有形固定資産減価償却率グラフ枠">
          <a:extLst>
            <a:ext uri="{FF2B5EF4-FFF2-40B4-BE49-F238E27FC236}">
              <a16:creationId xmlns:a16="http://schemas.microsoft.com/office/drawing/2014/main" id="{DE433634-FECE-4E6C-89F1-02492362B83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85</xdr:row>
      <xdr:rowOff>147828</xdr:rowOff>
    </xdr:to>
    <xdr:cxnSp macro="">
      <xdr:nvCxnSpPr>
        <xdr:cNvPr id="741" name="直線コネクタ 740">
          <a:extLst>
            <a:ext uri="{FF2B5EF4-FFF2-40B4-BE49-F238E27FC236}">
              <a16:creationId xmlns:a16="http://schemas.microsoft.com/office/drawing/2014/main" id="{F32A28DA-FE6E-4A4F-9018-00A48E1782E5}"/>
            </a:ext>
          </a:extLst>
        </xdr:cNvPr>
        <xdr:cNvCxnSpPr/>
      </xdr:nvCxnSpPr>
      <xdr:spPr>
        <a:xfrm flipV="1">
          <a:off x="16318864" y="1331290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151655</xdr:rowOff>
    </xdr:from>
    <xdr:ext cx="405111" cy="259045"/>
    <xdr:sp macro="" textlink="">
      <xdr:nvSpPr>
        <xdr:cNvPr id="742" name="【児童館】&#10;有形固定資産減価償却率最小値テキスト">
          <a:extLst>
            <a:ext uri="{FF2B5EF4-FFF2-40B4-BE49-F238E27FC236}">
              <a16:creationId xmlns:a16="http://schemas.microsoft.com/office/drawing/2014/main" id="{29C09B0E-5782-4768-BF30-8FFA360451B1}"/>
            </a:ext>
          </a:extLst>
        </xdr:cNvPr>
        <xdr:cNvSpPr txBox="1"/>
      </xdr:nvSpPr>
      <xdr:spPr>
        <a:xfrm>
          <a:off x="16357600" y="1472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147828</xdr:rowOff>
    </xdr:from>
    <xdr:to>
      <xdr:col>86</xdr:col>
      <xdr:colOff>25400</xdr:colOff>
      <xdr:row>85</xdr:row>
      <xdr:rowOff>147828</xdr:rowOff>
    </xdr:to>
    <xdr:cxnSp macro="">
      <xdr:nvCxnSpPr>
        <xdr:cNvPr id="743" name="直線コネクタ 742">
          <a:extLst>
            <a:ext uri="{FF2B5EF4-FFF2-40B4-BE49-F238E27FC236}">
              <a16:creationId xmlns:a16="http://schemas.microsoft.com/office/drawing/2014/main" id="{D3E99B4F-DACC-4332-A240-5EBA86D8ADC5}"/>
            </a:ext>
          </a:extLst>
        </xdr:cNvPr>
        <xdr:cNvCxnSpPr/>
      </xdr:nvCxnSpPr>
      <xdr:spPr>
        <a:xfrm>
          <a:off x="16230600" y="1472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4" name="【児童館】&#10;有形固定資産減価償却率最大値テキスト">
          <a:extLst>
            <a:ext uri="{FF2B5EF4-FFF2-40B4-BE49-F238E27FC236}">
              <a16:creationId xmlns:a16="http://schemas.microsoft.com/office/drawing/2014/main" id="{107E329C-2F35-4003-B464-601412AAAECD}"/>
            </a:ext>
          </a:extLst>
        </xdr:cNvPr>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5" name="直線コネクタ 744">
          <a:extLst>
            <a:ext uri="{FF2B5EF4-FFF2-40B4-BE49-F238E27FC236}">
              <a16:creationId xmlns:a16="http://schemas.microsoft.com/office/drawing/2014/main" id="{6EB349EA-17F2-4069-B171-1D4A3EB5C87C}"/>
            </a:ext>
          </a:extLst>
        </xdr:cNvPr>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117619</xdr:rowOff>
    </xdr:from>
    <xdr:ext cx="405111" cy="259045"/>
    <xdr:sp macro="" textlink="">
      <xdr:nvSpPr>
        <xdr:cNvPr id="746" name="【児童館】&#10;有形固定資産減価償却率平均値テキスト">
          <a:extLst>
            <a:ext uri="{FF2B5EF4-FFF2-40B4-BE49-F238E27FC236}">
              <a16:creationId xmlns:a16="http://schemas.microsoft.com/office/drawing/2014/main" id="{A802FF0D-0CB1-4EF1-969C-AAEEE15E73ED}"/>
            </a:ext>
          </a:extLst>
        </xdr:cNvPr>
        <xdr:cNvSpPr txBox="1"/>
      </xdr:nvSpPr>
      <xdr:spPr>
        <a:xfrm>
          <a:off x="16357600" y="13662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94742</xdr:rowOff>
    </xdr:from>
    <xdr:to>
      <xdr:col>85</xdr:col>
      <xdr:colOff>177800</xdr:colOff>
      <xdr:row>81</xdr:row>
      <xdr:rowOff>24892</xdr:rowOff>
    </xdr:to>
    <xdr:sp macro="" textlink="">
      <xdr:nvSpPr>
        <xdr:cNvPr id="747" name="フローチャート: 判断 746">
          <a:extLst>
            <a:ext uri="{FF2B5EF4-FFF2-40B4-BE49-F238E27FC236}">
              <a16:creationId xmlns:a16="http://schemas.microsoft.com/office/drawing/2014/main" id="{01B9005B-45F6-4934-B5DB-7EA687D443C7}"/>
            </a:ext>
          </a:extLst>
        </xdr:cNvPr>
        <xdr:cNvSpPr/>
      </xdr:nvSpPr>
      <xdr:spPr>
        <a:xfrm>
          <a:off x="16268700" y="1381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62737</xdr:rowOff>
    </xdr:from>
    <xdr:to>
      <xdr:col>81</xdr:col>
      <xdr:colOff>101600</xdr:colOff>
      <xdr:row>80</xdr:row>
      <xdr:rowOff>164337</xdr:rowOff>
    </xdr:to>
    <xdr:sp macro="" textlink="">
      <xdr:nvSpPr>
        <xdr:cNvPr id="748" name="フローチャート: 判断 747">
          <a:extLst>
            <a:ext uri="{FF2B5EF4-FFF2-40B4-BE49-F238E27FC236}">
              <a16:creationId xmlns:a16="http://schemas.microsoft.com/office/drawing/2014/main" id="{A54DB328-24E9-4F7B-B042-72B3BB346C5C}"/>
            </a:ext>
          </a:extLst>
        </xdr:cNvPr>
        <xdr:cNvSpPr/>
      </xdr:nvSpPr>
      <xdr:spPr>
        <a:xfrm>
          <a:off x="15430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7874</xdr:rowOff>
    </xdr:from>
    <xdr:to>
      <xdr:col>76</xdr:col>
      <xdr:colOff>165100</xdr:colOff>
      <xdr:row>80</xdr:row>
      <xdr:rowOff>109474</xdr:rowOff>
    </xdr:to>
    <xdr:sp macro="" textlink="">
      <xdr:nvSpPr>
        <xdr:cNvPr id="749" name="フローチャート: 判断 748">
          <a:extLst>
            <a:ext uri="{FF2B5EF4-FFF2-40B4-BE49-F238E27FC236}">
              <a16:creationId xmlns:a16="http://schemas.microsoft.com/office/drawing/2014/main" id="{A6547AC0-5658-400D-B8BE-DF2893BC0F34}"/>
            </a:ext>
          </a:extLst>
        </xdr:cNvPr>
        <xdr:cNvSpPr/>
      </xdr:nvSpPr>
      <xdr:spPr>
        <a:xfrm>
          <a:off x="14541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10161</xdr:rowOff>
    </xdr:from>
    <xdr:to>
      <xdr:col>72</xdr:col>
      <xdr:colOff>38100</xdr:colOff>
      <xdr:row>80</xdr:row>
      <xdr:rowOff>111761</xdr:rowOff>
    </xdr:to>
    <xdr:sp macro="" textlink="">
      <xdr:nvSpPr>
        <xdr:cNvPr id="750" name="フローチャート: 判断 749">
          <a:extLst>
            <a:ext uri="{FF2B5EF4-FFF2-40B4-BE49-F238E27FC236}">
              <a16:creationId xmlns:a16="http://schemas.microsoft.com/office/drawing/2014/main" id="{E3BF2D38-AD4A-4D9A-8AA5-8B8C9289ACDB}"/>
            </a:ext>
          </a:extLst>
        </xdr:cNvPr>
        <xdr:cNvSpPr/>
      </xdr:nvSpPr>
      <xdr:spPr>
        <a:xfrm>
          <a:off x="13652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751" name="フローチャート: 判断 750">
          <a:extLst>
            <a:ext uri="{FF2B5EF4-FFF2-40B4-BE49-F238E27FC236}">
              <a16:creationId xmlns:a16="http://schemas.microsoft.com/office/drawing/2014/main" id="{8342C467-A997-42A4-A8B2-DD96BCDF2045}"/>
            </a:ext>
          </a:extLst>
        </xdr:cNvPr>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7EE4231-A0A2-4CF6-904C-64BFED466A6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9C42226A-7FC2-4CEC-88B5-3BE90D9DB06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121215FC-69FD-4EBF-8883-564AB54CAB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C413186-2798-4418-98EF-079F63FA687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1946CDC7-1ACD-4692-868D-BC2B428A5E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156463</xdr:rowOff>
    </xdr:from>
    <xdr:to>
      <xdr:col>85</xdr:col>
      <xdr:colOff>177800</xdr:colOff>
      <xdr:row>83</xdr:row>
      <xdr:rowOff>86613</xdr:rowOff>
    </xdr:to>
    <xdr:sp macro="" textlink="">
      <xdr:nvSpPr>
        <xdr:cNvPr id="757" name="楕円 756">
          <a:extLst>
            <a:ext uri="{FF2B5EF4-FFF2-40B4-BE49-F238E27FC236}">
              <a16:creationId xmlns:a16="http://schemas.microsoft.com/office/drawing/2014/main" id="{FD56CFA3-9714-4A90-B1B2-9BDEFCB8BDBE}"/>
            </a:ext>
          </a:extLst>
        </xdr:cNvPr>
        <xdr:cNvSpPr/>
      </xdr:nvSpPr>
      <xdr:spPr>
        <a:xfrm>
          <a:off x="162687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134890</xdr:rowOff>
    </xdr:from>
    <xdr:ext cx="405111" cy="259045"/>
    <xdr:sp macro="" textlink="">
      <xdr:nvSpPr>
        <xdr:cNvPr id="758" name="【児童館】&#10;有形固定資産減価償却率該当値テキスト">
          <a:extLst>
            <a:ext uri="{FF2B5EF4-FFF2-40B4-BE49-F238E27FC236}">
              <a16:creationId xmlns:a16="http://schemas.microsoft.com/office/drawing/2014/main" id="{EBB9B012-A65B-4C11-BA0E-562FB0128CC2}"/>
            </a:ext>
          </a:extLst>
        </xdr:cNvPr>
        <xdr:cNvSpPr txBox="1"/>
      </xdr:nvSpPr>
      <xdr:spPr>
        <a:xfrm>
          <a:off x="16357600"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28448</xdr:rowOff>
    </xdr:from>
    <xdr:to>
      <xdr:col>81</xdr:col>
      <xdr:colOff>101600</xdr:colOff>
      <xdr:row>83</xdr:row>
      <xdr:rowOff>130048</xdr:rowOff>
    </xdr:to>
    <xdr:sp macro="" textlink="">
      <xdr:nvSpPr>
        <xdr:cNvPr id="759" name="楕円 758">
          <a:extLst>
            <a:ext uri="{FF2B5EF4-FFF2-40B4-BE49-F238E27FC236}">
              <a16:creationId xmlns:a16="http://schemas.microsoft.com/office/drawing/2014/main" id="{165E334D-ED99-4BAE-BE75-C2B87221ADBE}"/>
            </a:ext>
          </a:extLst>
        </xdr:cNvPr>
        <xdr:cNvSpPr/>
      </xdr:nvSpPr>
      <xdr:spPr>
        <a:xfrm>
          <a:off x="15430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35813</xdr:rowOff>
    </xdr:from>
    <xdr:to>
      <xdr:col>85</xdr:col>
      <xdr:colOff>127000</xdr:colOff>
      <xdr:row>83</xdr:row>
      <xdr:rowOff>79248</xdr:rowOff>
    </xdr:to>
    <xdr:cxnSp macro="">
      <xdr:nvCxnSpPr>
        <xdr:cNvPr id="760" name="直線コネクタ 759">
          <a:extLst>
            <a:ext uri="{FF2B5EF4-FFF2-40B4-BE49-F238E27FC236}">
              <a16:creationId xmlns:a16="http://schemas.microsoft.com/office/drawing/2014/main" id="{D0C31032-952F-4FD8-BBB8-D69D2E129764}"/>
            </a:ext>
          </a:extLst>
        </xdr:cNvPr>
        <xdr:cNvCxnSpPr/>
      </xdr:nvCxnSpPr>
      <xdr:spPr>
        <a:xfrm flipV="1">
          <a:off x="15481300" y="1426616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156463</xdr:rowOff>
    </xdr:from>
    <xdr:to>
      <xdr:col>76</xdr:col>
      <xdr:colOff>165100</xdr:colOff>
      <xdr:row>83</xdr:row>
      <xdr:rowOff>86613</xdr:rowOff>
    </xdr:to>
    <xdr:sp macro="" textlink="">
      <xdr:nvSpPr>
        <xdr:cNvPr id="761" name="楕円 760">
          <a:extLst>
            <a:ext uri="{FF2B5EF4-FFF2-40B4-BE49-F238E27FC236}">
              <a16:creationId xmlns:a16="http://schemas.microsoft.com/office/drawing/2014/main" id="{8954F768-F474-43C4-9428-C209A3DED47B}"/>
            </a:ext>
          </a:extLst>
        </xdr:cNvPr>
        <xdr:cNvSpPr/>
      </xdr:nvSpPr>
      <xdr:spPr>
        <a:xfrm>
          <a:off x="14541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35813</xdr:rowOff>
    </xdr:from>
    <xdr:to>
      <xdr:col>81</xdr:col>
      <xdr:colOff>50800</xdr:colOff>
      <xdr:row>83</xdr:row>
      <xdr:rowOff>79248</xdr:rowOff>
    </xdr:to>
    <xdr:cxnSp macro="">
      <xdr:nvCxnSpPr>
        <xdr:cNvPr id="762" name="直線コネクタ 761">
          <a:extLst>
            <a:ext uri="{FF2B5EF4-FFF2-40B4-BE49-F238E27FC236}">
              <a16:creationId xmlns:a16="http://schemas.microsoft.com/office/drawing/2014/main" id="{3E14ADD9-083E-4F56-BB0F-948400F168F9}"/>
            </a:ext>
          </a:extLst>
        </xdr:cNvPr>
        <xdr:cNvCxnSpPr/>
      </xdr:nvCxnSpPr>
      <xdr:spPr>
        <a:xfrm>
          <a:off x="14592300" y="14266163"/>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119887</xdr:rowOff>
    </xdr:from>
    <xdr:to>
      <xdr:col>72</xdr:col>
      <xdr:colOff>38100</xdr:colOff>
      <xdr:row>83</xdr:row>
      <xdr:rowOff>50037</xdr:rowOff>
    </xdr:to>
    <xdr:sp macro="" textlink="">
      <xdr:nvSpPr>
        <xdr:cNvPr id="763" name="楕円 762">
          <a:extLst>
            <a:ext uri="{FF2B5EF4-FFF2-40B4-BE49-F238E27FC236}">
              <a16:creationId xmlns:a16="http://schemas.microsoft.com/office/drawing/2014/main" id="{7FE83C51-17A5-4AA7-9233-D1D1798EF809}"/>
            </a:ext>
          </a:extLst>
        </xdr:cNvPr>
        <xdr:cNvSpPr/>
      </xdr:nvSpPr>
      <xdr:spPr>
        <a:xfrm>
          <a:off x="13652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170687</xdr:rowOff>
    </xdr:from>
    <xdr:to>
      <xdr:col>76</xdr:col>
      <xdr:colOff>114300</xdr:colOff>
      <xdr:row>83</xdr:row>
      <xdr:rowOff>35813</xdr:rowOff>
    </xdr:to>
    <xdr:cxnSp macro="">
      <xdr:nvCxnSpPr>
        <xdr:cNvPr id="764" name="直線コネクタ 763">
          <a:extLst>
            <a:ext uri="{FF2B5EF4-FFF2-40B4-BE49-F238E27FC236}">
              <a16:creationId xmlns:a16="http://schemas.microsoft.com/office/drawing/2014/main" id="{F476D6AE-D4E4-46B6-A5A4-0BB6666D6204}"/>
            </a:ext>
          </a:extLst>
        </xdr:cNvPr>
        <xdr:cNvCxnSpPr/>
      </xdr:nvCxnSpPr>
      <xdr:spPr>
        <a:xfrm>
          <a:off x="13703300" y="142295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76454</xdr:rowOff>
    </xdr:from>
    <xdr:to>
      <xdr:col>67</xdr:col>
      <xdr:colOff>101600</xdr:colOff>
      <xdr:row>83</xdr:row>
      <xdr:rowOff>6604</xdr:rowOff>
    </xdr:to>
    <xdr:sp macro="" textlink="">
      <xdr:nvSpPr>
        <xdr:cNvPr id="765" name="楕円 764">
          <a:extLst>
            <a:ext uri="{FF2B5EF4-FFF2-40B4-BE49-F238E27FC236}">
              <a16:creationId xmlns:a16="http://schemas.microsoft.com/office/drawing/2014/main" id="{47DC6A07-1099-4E05-B5D0-7D87A350FF19}"/>
            </a:ext>
          </a:extLst>
        </xdr:cNvPr>
        <xdr:cNvSpPr/>
      </xdr:nvSpPr>
      <xdr:spPr>
        <a:xfrm>
          <a:off x="12763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127254</xdr:rowOff>
    </xdr:from>
    <xdr:to>
      <xdr:col>71</xdr:col>
      <xdr:colOff>177800</xdr:colOff>
      <xdr:row>82</xdr:row>
      <xdr:rowOff>170687</xdr:rowOff>
    </xdr:to>
    <xdr:cxnSp macro="">
      <xdr:nvCxnSpPr>
        <xdr:cNvPr id="766" name="直線コネクタ 765">
          <a:extLst>
            <a:ext uri="{FF2B5EF4-FFF2-40B4-BE49-F238E27FC236}">
              <a16:creationId xmlns:a16="http://schemas.microsoft.com/office/drawing/2014/main" id="{DBA77346-6899-4915-A80C-0F06AD682B00}"/>
            </a:ext>
          </a:extLst>
        </xdr:cNvPr>
        <xdr:cNvCxnSpPr/>
      </xdr:nvCxnSpPr>
      <xdr:spPr>
        <a:xfrm>
          <a:off x="12814300" y="141861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9414</xdr:rowOff>
    </xdr:from>
    <xdr:ext cx="405111" cy="259045"/>
    <xdr:sp macro="" textlink="">
      <xdr:nvSpPr>
        <xdr:cNvPr id="767" name="n_1aveValue【児童館】&#10;有形固定資産減価償却率">
          <a:extLst>
            <a:ext uri="{FF2B5EF4-FFF2-40B4-BE49-F238E27FC236}">
              <a16:creationId xmlns:a16="http://schemas.microsoft.com/office/drawing/2014/main" id="{21D7AE95-A9E2-4425-939C-9F8B6DF0B7F9}"/>
            </a:ext>
          </a:extLst>
        </xdr:cNvPr>
        <xdr:cNvSpPr txBox="1"/>
      </xdr:nvSpPr>
      <xdr:spPr>
        <a:xfrm>
          <a:off x="152660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126001</xdr:rowOff>
    </xdr:from>
    <xdr:ext cx="405111" cy="259045"/>
    <xdr:sp macro="" textlink="">
      <xdr:nvSpPr>
        <xdr:cNvPr id="768" name="n_2aveValue【児童館】&#10;有形固定資産減価償却率">
          <a:extLst>
            <a:ext uri="{FF2B5EF4-FFF2-40B4-BE49-F238E27FC236}">
              <a16:creationId xmlns:a16="http://schemas.microsoft.com/office/drawing/2014/main" id="{5FA84686-53FD-4754-920F-7F803B5FA6CF}"/>
            </a:ext>
          </a:extLst>
        </xdr:cNvPr>
        <xdr:cNvSpPr txBox="1"/>
      </xdr:nvSpPr>
      <xdr:spPr>
        <a:xfrm>
          <a:off x="14389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128288</xdr:rowOff>
    </xdr:from>
    <xdr:ext cx="405111" cy="259045"/>
    <xdr:sp macro="" textlink="">
      <xdr:nvSpPr>
        <xdr:cNvPr id="769" name="n_3aveValue【児童館】&#10;有形固定資産減価償却率">
          <a:extLst>
            <a:ext uri="{FF2B5EF4-FFF2-40B4-BE49-F238E27FC236}">
              <a16:creationId xmlns:a16="http://schemas.microsoft.com/office/drawing/2014/main" id="{05840A7B-C8BE-48E9-BEC2-59162F77A14F}"/>
            </a:ext>
          </a:extLst>
        </xdr:cNvPr>
        <xdr:cNvSpPr txBox="1"/>
      </xdr:nvSpPr>
      <xdr:spPr>
        <a:xfrm>
          <a:off x="13500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770" name="n_4aveValue【児童館】&#10;有形固定資産減価償却率">
          <a:extLst>
            <a:ext uri="{FF2B5EF4-FFF2-40B4-BE49-F238E27FC236}">
              <a16:creationId xmlns:a16="http://schemas.microsoft.com/office/drawing/2014/main" id="{6453C268-16A3-4CDA-95DF-90C5E14EBF01}"/>
            </a:ext>
          </a:extLst>
        </xdr:cNvPr>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121175</xdr:rowOff>
    </xdr:from>
    <xdr:ext cx="405111" cy="259045"/>
    <xdr:sp macro="" textlink="">
      <xdr:nvSpPr>
        <xdr:cNvPr id="771" name="n_1mainValue【児童館】&#10;有形固定資産減価償却率">
          <a:extLst>
            <a:ext uri="{FF2B5EF4-FFF2-40B4-BE49-F238E27FC236}">
              <a16:creationId xmlns:a16="http://schemas.microsoft.com/office/drawing/2014/main" id="{60CB8E10-CD53-4354-89FA-62FF5706B434}"/>
            </a:ext>
          </a:extLst>
        </xdr:cNvPr>
        <xdr:cNvSpPr txBox="1"/>
      </xdr:nvSpPr>
      <xdr:spPr>
        <a:xfrm>
          <a:off x="15266044" y="1435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77740</xdr:rowOff>
    </xdr:from>
    <xdr:ext cx="405111" cy="259045"/>
    <xdr:sp macro="" textlink="">
      <xdr:nvSpPr>
        <xdr:cNvPr id="772" name="n_2mainValue【児童館】&#10;有形固定資産減価償却率">
          <a:extLst>
            <a:ext uri="{FF2B5EF4-FFF2-40B4-BE49-F238E27FC236}">
              <a16:creationId xmlns:a16="http://schemas.microsoft.com/office/drawing/2014/main" id="{38C9FFFE-549C-4125-A094-061A1C126AE0}"/>
            </a:ext>
          </a:extLst>
        </xdr:cNvPr>
        <xdr:cNvSpPr txBox="1"/>
      </xdr:nvSpPr>
      <xdr:spPr>
        <a:xfrm>
          <a:off x="14389744" y="1430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41164</xdr:rowOff>
    </xdr:from>
    <xdr:ext cx="405111" cy="259045"/>
    <xdr:sp macro="" textlink="">
      <xdr:nvSpPr>
        <xdr:cNvPr id="773" name="n_3mainValue【児童館】&#10;有形固定資産減価償却率">
          <a:extLst>
            <a:ext uri="{FF2B5EF4-FFF2-40B4-BE49-F238E27FC236}">
              <a16:creationId xmlns:a16="http://schemas.microsoft.com/office/drawing/2014/main" id="{166D3E8A-8B66-4D96-B7B7-99B14F93CC16}"/>
            </a:ext>
          </a:extLst>
        </xdr:cNvPr>
        <xdr:cNvSpPr txBox="1"/>
      </xdr:nvSpPr>
      <xdr:spPr>
        <a:xfrm>
          <a:off x="13500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169181</xdr:rowOff>
    </xdr:from>
    <xdr:ext cx="405111" cy="259045"/>
    <xdr:sp macro="" textlink="">
      <xdr:nvSpPr>
        <xdr:cNvPr id="774" name="n_4mainValue【児童館】&#10;有形固定資産減価償却率">
          <a:extLst>
            <a:ext uri="{FF2B5EF4-FFF2-40B4-BE49-F238E27FC236}">
              <a16:creationId xmlns:a16="http://schemas.microsoft.com/office/drawing/2014/main" id="{0E977870-356B-49E1-AA82-B87185A6FC11}"/>
            </a:ext>
          </a:extLst>
        </xdr:cNvPr>
        <xdr:cNvSpPr txBox="1"/>
      </xdr:nvSpPr>
      <xdr:spPr>
        <a:xfrm>
          <a:off x="12611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37FF6F12-6D9C-4B2D-A93D-FD42E3B6E1B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83905752-BCA6-41EE-9F82-6269E7561B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2C885402-2F9A-4863-8D2D-FC7AEEF4EFE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209D97CF-D371-4F9C-9A6E-B0D7E7F24E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0A29A1DD-F82E-464E-A8AB-34F5C5F430B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DF019B75-7408-4016-ACF4-058426C8AB8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209D8203-6B48-44B2-826E-D47F55C28A2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B768AE89-04E1-4F74-B0DA-81E0EE147EC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152B17B7-F645-4172-AE9C-A38E10C70D7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CEF0558B-9403-4280-9BA2-4672E91888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5" name="直線コネクタ 784">
          <a:extLst>
            <a:ext uri="{FF2B5EF4-FFF2-40B4-BE49-F238E27FC236}">
              <a16:creationId xmlns:a16="http://schemas.microsoft.com/office/drawing/2014/main" id="{F79BFE8C-16F4-41FF-A16A-8DB7A4EB932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6" name="テキスト ボックス 785">
          <a:extLst>
            <a:ext uri="{FF2B5EF4-FFF2-40B4-BE49-F238E27FC236}">
              <a16:creationId xmlns:a16="http://schemas.microsoft.com/office/drawing/2014/main" id="{FAF9E473-220E-4726-A901-DF04730D698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7" name="直線コネクタ 786">
          <a:extLst>
            <a:ext uri="{FF2B5EF4-FFF2-40B4-BE49-F238E27FC236}">
              <a16:creationId xmlns:a16="http://schemas.microsoft.com/office/drawing/2014/main" id="{8D97ABCD-5B27-410A-A024-370C8F5D6C2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8" name="テキスト ボックス 787">
          <a:extLst>
            <a:ext uri="{FF2B5EF4-FFF2-40B4-BE49-F238E27FC236}">
              <a16:creationId xmlns:a16="http://schemas.microsoft.com/office/drawing/2014/main" id="{7DBB0BCB-DEBE-4F06-8CCF-4D30BFFF8EC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9" name="直線コネクタ 788">
          <a:extLst>
            <a:ext uri="{FF2B5EF4-FFF2-40B4-BE49-F238E27FC236}">
              <a16:creationId xmlns:a16="http://schemas.microsoft.com/office/drawing/2014/main" id="{F9281541-F02F-4CC7-AEE4-F8E34BEF473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0" name="テキスト ボックス 789">
          <a:extLst>
            <a:ext uri="{FF2B5EF4-FFF2-40B4-BE49-F238E27FC236}">
              <a16:creationId xmlns:a16="http://schemas.microsoft.com/office/drawing/2014/main" id="{CE88E425-FEDA-4A31-8FBF-1691B962DAC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1" name="直線コネクタ 790">
          <a:extLst>
            <a:ext uri="{FF2B5EF4-FFF2-40B4-BE49-F238E27FC236}">
              <a16:creationId xmlns:a16="http://schemas.microsoft.com/office/drawing/2014/main" id="{F81B4C5C-8114-441A-B48F-47EAC4BC2C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2" name="テキスト ボックス 791">
          <a:extLst>
            <a:ext uri="{FF2B5EF4-FFF2-40B4-BE49-F238E27FC236}">
              <a16:creationId xmlns:a16="http://schemas.microsoft.com/office/drawing/2014/main" id="{81B49023-EDA9-4A83-900B-DFE68DDC85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3" name="直線コネクタ 792">
          <a:extLst>
            <a:ext uri="{FF2B5EF4-FFF2-40B4-BE49-F238E27FC236}">
              <a16:creationId xmlns:a16="http://schemas.microsoft.com/office/drawing/2014/main" id="{79540DC9-68CE-4394-A30C-7FE8FDFD408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4" name="テキスト ボックス 793">
          <a:extLst>
            <a:ext uri="{FF2B5EF4-FFF2-40B4-BE49-F238E27FC236}">
              <a16:creationId xmlns:a16="http://schemas.microsoft.com/office/drawing/2014/main" id="{3D48ED4C-3226-483F-8DBD-993F2A40D25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a:extLst>
            <a:ext uri="{FF2B5EF4-FFF2-40B4-BE49-F238E27FC236}">
              <a16:creationId xmlns:a16="http://schemas.microsoft.com/office/drawing/2014/main" id="{894CDA34-36B3-483D-ABDB-F11B3CF855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a:extLst>
            <a:ext uri="{FF2B5EF4-FFF2-40B4-BE49-F238E27FC236}">
              <a16:creationId xmlns:a16="http://schemas.microsoft.com/office/drawing/2014/main" id="{04864370-C992-484E-99E8-ADF53C320FD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児童館】&#10;一人当たり面積グラフ枠">
          <a:extLst>
            <a:ext uri="{FF2B5EF4-FFF2-40B4-BE49-F238E27FC236}">
              <a16:creationId xmlns:a16="http://schemas.microsoft.com/office/drawing/2014/main" id="{943FC3C8-F664-4C85-AB70-DA2F42CDD3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88900</xdr:rowOff>
    </xdr:to>
    <xdr:cxnSp macro="">
      <xdr:nvCxnSpPr>
        <xdr:cNvPr id="798" name="直線コネクタ 797">
          <a:extLst>
            <a:ext uri="{FF2B5EF4-FFF2-40B4-BE49-F238E27FC236}">
              <a16:creationId xmlns:a16="http://schemas.microsoft.com/office/drawing/2014/main" id="{DA76FEE7-436E-40F3-AB4B-287DA7ABBB51}"/>
            </a:ext>
          </a:extLst>
        </xdr:cNvPr>
        <xdr:cNvCxnSpPr/>
      </xdr:nvCxnSpPr>
      <xdr:spPr>
        <a:xfrm flipV="1">
          <a:off x="22160864" y="1330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99" name="【児童館】&#10;一人当たり面積最小値テキスト">
          <a:extLst>
            <a:ext uri="{FF2B5EF4-FFF2-40B4-BE49-F238E27FC236}">
              <a16:creationId xmlns:a16="http://schemas.microsoft.com/office/drawing/2014/main" id="{4CB540FA-5E18-47C2-A971-48377FA03A48}"/>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800" name="直線コネクタ 799">
          <a:extLst>
            <a:ext uri="{FF2B5EF4-FFF2-40B4-BE49-F238E27FC236}">
              <a16:creationId xmlns:a16="http://schemas.microsoft.com/office/drawing/2014/main" id="{B9CA8C3A-97CF-4CC2-9196-DAE751D823E8}"/>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801" name="【児童館】&#10;一人当たり面積最大値テキスト">
          <a:extLst>
            <a:ext uri="{FF2B5EF4-FFF2-40B4-BE49-F238E27FC236}">
              <a16:creationId xmlns:a16="http://schemas.microsoft.com/office/drawing/2014/main" id="{BC7F52F2-6D17-4347-9D9A-852D0E24FF87}"/>
            </a:ext>
          </a:extLst>
        </xdr:cNvPr>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802" name="直線コネクタ 801">
          <a:extLst>
            <a:ext uri="{FF2B5EF4-FFF2-40B4-BE49-F238E27FC236}">
              <a16:creationId xmlns:a16="http://schemas.microsoft.com/office/drawing/2014/main" id="{1EF6CA0B-7018-4217-81A0-0BD99A32A423}"/>
            </a:ext>
          </a:extLst>
        </xdr:cNvPr>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3827</xdr:rowOff>
    </xdr:from>
    <xdr:ext cx="469744" cy="259045"/>
    <xdr:sp macro="" textlink="">
      <xdr:nvSpPr>
        <xdr:cNvPr id="803" name="【児童館】&#10;一人当たり面積平均値テキスト">
          <a:extLst>
            <a:ext uri="{FF2B5EF4-FFF2-40B4-BE49-F238E27FC236}">
              <a16:creationId xmlns:a16="http://schemas.microsoft.com/office/drawing/2014/main" id="{0E69E328-C338-46C6-AE08-7AC2C486A4A0}"/>
            </a:ext>
          </a:extLst>
        </xdr:cNvPr>
        <xdr:cNvSpPr txBox="1"/>
      </xdr:nvSpPr>
      <xdr:spPr>
        <a:xfrm>
          <a:off x="22199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152400</xdr:rowOff>
    </xdr:from>
    <xdr:to>
      <xdr:col>116</xdr:col>
      <xdr:colOff>114300</xdr:colOff>
      <xdr:row>83</xdr:row>
      <xdr:rowOff>82550</xdr:rowOff>
    </xdr:to>
    <xdr:sp macro="" textlink="">
      <xdr:nvSpPr>
        <xdr:cNvPr id="804" name="フローチャート: 判断 803">
          <a:extLst>
            <a:ext uri="{FF2B5EF4-FFF2-40B4-BE49-F238E27FC236}">
              <a16:creationId xmlns:a16="http://schemas.microsoft.com/office/drawing/2014/main" id="{10CA99AB-630C-47AA-93BB-32898C0ECCB7}"/>
            </a:ext>
          </a:extLst>
        </xdr:cNvPr>
        <xdr:cNvSpPr/>
      </xdr:nvSpPr>
      <xdr:spPr>
        <a:xfrm>
          <a:off x="22110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5" name="フローチャート: 判断 804">
          <a:extLst>
            <a:ext uri="{FF2B5EF4-FFF2-40B4-BE49-F238E27FC236}">
              <a16:creationId xmlns:a16="http://schemas.microsoft.com/office/drawing/2014/main" id="{63A24B85-E6AE-43AC-BE5C-15F9ED6D1C0D}"/>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806" name="フローチャート: 判断 805">
          <a:extLst>
            <a:ext uri="{FF2B5EF4-FFF2-40B4-BE49-F238E27FC236}">
              <a16:creationId xmlns:a16="http://schemas.microsoft.com/office/drawing/2014/main" id="{BA85D5C9-1BA9-43E2-BD03-6167E631C658}"/>
            </a:ext>
          </a:extLst>
        </xdr:cNvPr>
        <xdr:cNvSpPr/>
      </xdr:nvSpPr>
      <xdr:spPr>
        <a:xfrm>
          <a:off x="20383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7" name="フローチャート: 判断 806">
          <a:extLst>
            <a:ext uri="{FF2B5EF4-FFF2-40B4-BE49-F238E27FC236}">
              <a16:creationId xmlns:a16="http://schemas.microsoft.com/office/drawing/2014/main" id="{6EBC6B88-5332-4139-9508-AED2A9D9D147}"/>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808" name="フローチャート: 判断 807">
          <a:extLst>
            <a:ext uri="{FF2B5EF4-FFF2-40B4-BE49-F238E27FC236}">
              <a16:creationId xmlns:a16="http://schemas.microsoft.com/office/drawing/2014/main" id="{DE3F7E1A-47DF-43EC-87C2-F08438501FF7}"/>
            </a:ext>
          </a:extLst>
        </xdr:cNvPr>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748877AF-C022-4FD5-8862-860F5A7013A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AA010AAD-FCEE-4A39-BB30-5CEECDD297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F39C12BC-FF11-4E54-A4E4-CAA3AD4514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DA706BC8-FEB1-432C-AA30-455DEF7A8B1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1F102E96-68A0-45B1-8916-E961D5A69F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146050</xdr:rowOff>
    </xdr:from>
    <xdr:to>
      <xdr:col>116</xdr:col>
      <xdr:colOff>114300</xdr:colOff>
      <xdr:row>84</xdr:row>
      <xdr:rowOff>76200</xdr:rowOff>
    </xdr:to>
    <xdr:sp macro="" textlink="">
      <xdr:nvSpPr>
        <xdr:cNvPr id="814" name="楕円 813">
          <a:extLst>
            <a:ext uri="{FF2B5EF4-FFF2-40B4-BE49-F238E27FC236}">
              <a16:creationId xmlns:a16="http://schemas.microsoft.com/office/drawing/2014/main" id="{A97EA551-B153-41ED-AED9-8661B6A105BE}"/>
            </a:ext>
          </a:extLst>
        </xdr:cNvPr>
        <xdr:cNvSpPr/>
      </xdr:nvSpPr>
      <xdr:spPr>
        <a:xfrm>
          <a:off x="22110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815" name="【児童館】&#10;一人当たり面積該当値テキスト">
          <a:extLst>
            <a:ext uri="{FF2B5EF4-FFF2-40B4-BE49-F238E27FC236}">
              <a16:creationId xmlns:a16="http://schemas.microsoft.com/office/drawing/2014/main" id="{3290A3E2-AFBF-4539-8EBE-9ADDF4168CA6}"/>
            </a:ext>
          </a:extLst>
        </xdr:cNvPr>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816" name="楕円 815">
          <a:extLst>
            <a:ext uri="{FF2B5EF4-FFF2-40B4-BE49-F238E27FC236}">
              <a16:creationId xmlns:a16="http://schemas.microsoft.com/office/drawing/2014/main" id="{CFC6E024-AB20-4AAC-A368-0CC72ABFCFC1}"/>
            </a:ext>
          </a:extLst>
        </xdr:cNvPr>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25400</xdr:rowOff>
    </xdr:from>
    <xdr:to>
      <xdr:col>116</xdr:col>
      <xdr:colOff>63500</xdr:colOff>
      <xdr:row>84</xdr:row>
      <xdr:rowOff>38100</xdr:rowOff>
    </xdr:to>
    <xdr:cxnSp macro="">
      <xdr:nvCxnSpPr>
        <xdr:cNvPr id="817" name="直線コネクタ 816">
          <a:extLst>
            <a:ext uri="{FF2B5EF4-FFF2-40B4-BE49-F238E27FC236}">
              <a16:creationId xmlns:a16="http://schemas.microsoft.com/office/drawing/2014/main" id="{533FE68B-8720-4206-956F-48FA5C692736}"/>
            </a:ext>
          </a:extLst>
        </xdr:cNvPr>
        <xdr:cNvCxnSpPr/>
      </xdr:nvCxnSpPr>
      <xdr:spPr>
        <a:xfrm flipV="1">
          <a:off x="21323300" y="14427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18" name="楕円 817">
          <a:extLst>
            <a:ext uri="{FF2B5EF4-FFF2-40B4-BE49-F238E27FC236}">
              <a16:creationId xmlns:a16="http://schemas.microsoft.com/office/drawing/2014/main" id="{18083823-BA83-4384-9D1C-9EC8E3033B97}"/>
            </a:ext>
          </a:extLst>
        </xdr:cNvPr>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819" name="直線コネクタ 818">
          <a:extLst>
            <a:ext uri="{FF2B5EF4-FFF2-40B4-BE49-F238E27FC236}">
              <a16:creationId xmlns:a16="http://schemas.microsoft.com/office/drawing/2014/main" id="{83E51B2A-CFA2-4D2D-BC46-CA4C79DD449F}"/>
            </a:ext>
          </a:extLst>
        </xdr:cNvPr>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0" name="楕円 819">
          <a:extLst>
            <a:ext uri="{FF2B5EF4-FFF2-40B4-BE49-F238E27FC236}">
              <a16:creationId xmlns:a16="http://schemas.microsoft.com/office/drawing/2014/main" id="{1241B0E3-AC32-42E5-B67E-B30CACE30579}"/>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1" name="直線コネクタ 820">
          <a:extLst>
            <a:ext uri="{FF2B5EF4-FFF2-40B4-BE49-F238E27FC236}">
              <a16:creationId xmlns:a16="http://schemas.microsoft.com/office/drawing/2014/main" id="{ADE11E78-5942-469B-9A93-431BCED7E05B}"/>
            </a:ext>
          </a:extLst>
        </xdr:cNvPr>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2" name="楕円 821">
          <a:extLst>
            <a:ext uri="{FF2B5EF4-FFF2-40B4-BE49-F238E27FC236}">
              <a16:creationId xmlns:a16="http://schemas.microsoft.com/office/drawing/2014/main" id="{39301D26-2D92-4D1F-AA8C-31519FF6B0B4}"/>
            </a:ext>
          </a:extLst>
        </xdr:cNvPr>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3" name="直線コネクタ 822">
          <a:extLst>
            <a:ext uri="{FF2B5EF4-FFF2-40B4-BE49-F238E27FC236}">
              <a16:creationId xmlns:a16="http://schemas.microsoft.com/office/drawing/2014/main" id="{C9C627CD-0C4C-4B6D-B418-4668E4CEFA8B}"/>
            </a:ext>
          </a:extLst>
        </xdr:cNvPr>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4" name="n_1aveValue【児童館】&#10;一人当たり面積">
          <a:extLst>
            <a:ext uri="{FF2B5EF4-FFF2-40B4-BE49-F238E27FC236}">
              <a16:creationId xmlns:a16="http://schemas.microsoft.com/office/drawing/2014/main" id="{10192C3D-A675-4A76-A128-146D81398E10}"/>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825" name="n_2aveValue【児童館】&#10;一人当たり面積">
          <a:extLst>
            <a:ext uri="{FF2B5EF4-FFF2-40B4-BE49-F238E27FC236}">
              <a16:creationId xmlns:a16="http://schemas.microsoft.com/office/drawing/2014/main" id="{02DFC3D0-37DD-466E-8DE4-7EBEE3B25F35}"/>
            </a:ext>
          </a:extLst>
        </xdr:cNvPr>
        <xdr:cNvSpPr txBox="1"/>
      </xdr:nvSpPr>
      <xdr:spPr>
        <a:xfrm>
          <a:off x="20199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6" name="n_3aveValue【児童館】&#10;一人当たり面積">
          <a:extLst>
            <a:ext uri="{FF2B5EF4-FFF2-40B4-BE49-F238E27FC236}">
              <a16:creationId xmlns:a16="http://schemas.microsoft.com/office/drawing/2014/main" id="{07E02223-8654-4DAF-A64E-DB91226F27A2}"/>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27" name="n_4aveValue【児童館】&#10;一人当たり面積">
          <a:extLst>
            <a:ext uri="{FF2B5EF4-FFF2-40B4-BE49-F238E27FC236}">
              <a16:creationId xmlns:a16="http://schemas.microsoft.com/office/drawing/2014/main" id="{E810CBC3-8E82-4677-AA3C-3CD50AF75EBE}"/>
            </a:ext>
          </a:extLst>
        </xdr:cNvPr>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828" name="n_1mainValue【児童館】&#10;一人当たり面積">
          <a:extLst>
            <a:ext uri="{FF2B5EF4-FFF2-40B4-BE49-F238E27FC236}">
              <a16:creationId xmlns:a16="http://schemas.microsoft.com/office/drawing/2014/main" id="{12B6B592-DA88-4A56-97C3-85C73C1D7B54}"/>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9" name="n_2mainValue【児童館】&#10;一人当たり面積">
          <a:extLst>
            <a:ext uri="{FF2B5EF4-FFF2-40B4-BE49-F238E27FC236}">
              <a16:creationId xmlns:a16="http://schemas.microsoft.com/office/drawing/2014/main" id="{079AF5C4-AE44-4435-AB6D-96FC338A4D61}"/>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0" name="n_3mainValue【児童館】&#10;一人当たり面積">
          <a:extLst>
            <a:ext uri="{FF2B5EF4-FFF2-40B4-BE49-F238E27FC236}">
              <a16:creationId xmlns:a16="http://schemas.microsoft.com/office/drawing/2014/main" id="{13B29E4D-9691-4F5F-B529-B50BFEF5E7EF}"/>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831" name="n_4mainValue【児童館】&#10;一人当たり面積">
          <a:extLst>
            <a:ext uri="{FF2B5EF4-FFF2-40B4-BE49-F238E27FC236}">
              <a16:creationId xmlns:a16="http://schemas.microsoft.com/office/drawing/2014/main" id="{2DEFC88B-28C5-417C-BC02-508C0EEC4515}"/>
            </a:ext>
          </a:extLst>
        </xdr:cNvPr>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a:extLst>
            <a:ext uri="{FF2B5EF4-FFF2-40B4-BE49-F238E27FC236}">
              <a16:creationId xmlns:a16="http://schemas.microsoft.com/office/drawing/2014/main" id="{FD31DE9E-896A-4486-8A71-35AED0BA288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a:extLst>
            <a:ext uri="{FF2B5EF4-FFF2-40B4-BE49-F238E27FC236}">
              <a16:creationId xmlns:a16="http://schemas.microsoft.com/office/drawing/2014/main" id="{2CCE3EFB-C075-43CF-8DB4-59979775BF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a:extLst>
            <a:ext uri="{FF2B5EF4-FFF2-40B4-BE49-F238E27FC236}">
              <a16:creationId xmlns:a16="http://schemas.microsoft.com/office/drawing/2014/main" id="{13CB0240-D6FC-43B3-BB87-9346D4E80B4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a:extLst>
            <a:ext uri="{FF2B5EF4-FFF2-40B4-BE49-F238E27FC236}">
              <a16:creationId xmlns:a16="http://schemas.microsoft.com/office/drawing/2014/main" id="{0ECFB361-DB55-4060-BBB6-CCA0BBD29A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a:extLst>
            <a:ext uri="{FF2B5EF4-FFF2-40B4-BE49-F238E27FC236}">
              <a16:creationId xmlns:a16="http://schemas.microsoft.com/office/drawing/2014/main" id="{94D74DEB-1DF9-4E63-8AD8-18CE29CC4BE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a:extLst>
            <a:ext uri="{FF2B5EF4-FFF2-40B4-BE49-F238E27FC236}">
              <a16:creationId xmlns:a16="http://schemas.microsoft.com/office/drawing/2014/main" id="{C64C2D69-879F-476F-A90D-D972755C539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a:extLst>
            <a:ext uri="{FF2B5EF4-FFF2-40B4-BE49-F238E27FC236}">
              <a16:creationId xmlns:a16="http://schemas.microsoft.com/office/drawing/2014/main" id="{AA92F7C2-5D0E-4091-990C-CF80D533187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a:extLst>
            <a:ext uri="{FF2B5EF4-FFF2-40B4-BE49-F238E27FC236}">
              <a16:creationId xmlns:a16="http://schemas.microsoft.com/office/drawing/2014/main" id="{9D626305-5DD3-4AE7-8967-4DCBF9DA332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a:extLst>
            <a:ext uri="{FF2B5EF4-FFF2-40B4-BE49-F238E27FC236}">
              <a16:creationId xmlns:a16="http://schemas.microsoft.com/office/drawing/2014/main" id="{0ABF88FC-16C4-4ABA-8950-B974611062D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a:extLst>
            <a:ext uri="{FF2B5EF4-FFF2-40B4-BE49-F238E27FC236}">
              <a16:creationId xmlns:a16="http://schemas.microsoft.com/office/drawing/2014/main" id="{BFE82745-E985-4A0E-B8E2-EBCEC4DD2B7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a:extLst>
            <a:ext uri="{FF2B5EF4-FFF2-40B4-BE49-F238E27FC236}">
              <a16:creationId xmlns:a16="http://schemas.microsoft.com/office/drawing/2014/main" id="{4CC74078-3826-4D26-AFDC-E18EEEC569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3" name="直線コネクタ 842">
          <a:extLst>
            <a:ext uri="{FF2B5EF4-FFF2-40B4-BE49-F238E27FC236}">
              <a16:creationId xmlns:a16="http://schemas.microsoft.com/office/drawing/2014/main" id="{4B2C27FF-8914-4B1B-BDE1-F9C9C4F07C4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4" name="テキスト ボックス 843">
          <a:extLst>
            <a:ext uri="{FF2B5EF4-FFF2-40B4-BE49-F238E27FC236}">
              <a16:creationId xmlns:a16="http://schemas.microsoft.com/office/drawing/2014/main" id="{96FE3E84-65CC-4465-A918-2BC9ECFAAD9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5" name="直線コネクタ 844">
          <a:extLst>
            <a:ext uri="{FF2B5EF4-FFF2-40B4-BE49-F238E27FC236}">
              <a16:creationId xmlns:a16="http://schemas.microsoft.com/office/drawing/2014/main" id="{04A47A54-B257-4699-8619-2A7B51944BC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6" name="テキスト ボックス 845">
          <a:extLst>
            <a:ext uri="{FF2B5EF4-FFF2-40B4-BE49-F238E27FC236}">
              <a16:creationId xmlns:a16="http://schemas.microsoft.com/office/drawing/2014/main" id="{02E8430F-E4A2-4D60-BA6B-3EC6F90B331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7" name="直線コネクタ 846">
          <a:extLst>
            <a:ext uri="{FF2B5EF4-FFF2-40B4-BE49-F238E27FC236}">
              <a16:creationId xmlns:a16="http://schemas.microsoft.com/office/drawing/2014/main" id="{BFC5715D-733D-4068-A9C3-CC5668D3A7C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8" name="テキスト ボックス 847">
          <a:extLst>
            <a:ext uri="{FF2B5EF4-FFF2-40B4-BE49-F238E27FC236}">
              <a16:creationId xmlns:a16="http://schemas.microsoft.com/office/drawing/2014/main" id="{9464F540-F171-4DC8-96B2-F4C44C751FE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9" name="直線コネクタ 848">
          <a:extLst>
            <a:ext uri="{FF2B5EF4-FFF2-40B4-BE49-F238E27FC236}">
              <a16:creationId xmlns:a16="http://schemas.microsoft.com/office/drawing/2014/main" id="{4A99CB8F-3795-4512-B9C0-BC0CC5D5DA4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0" name="テキスト ボックス 849">
          <a:extLst>
            <a:ext uri="{FF2B5EF4-FFF2-40B4-BE49-F238E27FC236}">
              <a16:creationId xmlns:a16="http://schemas.microsoft.com/office/drawing/2014/main" id="{FF606F55-9E2E-4F98-8A8F-D219CE18BEB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1" name="直線コネクタ 850">
          <a:extLst>
            <a:ext uri="{FF2B5EF4-FFF2-40B4-BE49-F238E27FC236}">
              <a16:creationId xmlns:a16="http://schemas.microsoft.com/office/drawing/2014/main" id="{6521661D-A168-4371-8C9D-9565BFEF1C3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2" name="テキスト ボックス 851">
          <a:extLst>
            <a:ext uri="{FF2B5EF4-FFF2-40B4-BE49-F238E27FC236}">
              <a16:creationId xmlns:a16="http://schemas.microsoft.com/office/drawing/2014/main" id="{35D6C5B9-416F-43D6-ACD2-A2BA8709073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0166FA37-1359-4CFA-AA6B-7A0F10A2C3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4" name="テキスト ボックス 853">
          <a:extLst>
            <a:ext uri="{FF2B5EF4-FFF2-40B4-BE49-F238E27FC236}">
              <a16:creationId xmlns:a16="http://schemas.microsoft.com/office/drawing/2014/main" id="{F30F7161-3B42-4EF0-8DEC-730DE252682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5" name="【公民館】&#10;有形固定資産減価償却率グラフ枠">
          <a:extLst>
            <a:ext uri="{FF2B5EF4-FFF2-40B4-BE49-F238E27FC236}">
              <a16:creationId xmlns:a16="http://schemas.microsoft.com/office/drawing/2014/main" id="{4CE4561C-B974-444B-A044-45BAE1AC00A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856" name="直線コネクタ 855">
          <a:extLst>
            <a:ext uri="{FF2B5EF4-FFF2-40B4-BE49-F238E27FC236}">
              <a16:creationId xmlns:a16="http://schemas.microsoft.com/office/drawing/2014/main" id="{F155A44C-FF5B-4B14-9E6D-BE98158CFCAA}"/>
            </a:ext>
          </a:extLst>
        </xdr:cNvPr>
        <xdr:cNvCxnSpPr/>
      </xdr:nvCxnSpPr>
      <xdr:spPr>
        <a:xfrm flipV="1">
          <a:off x="16318864" y="1718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57" name="【公民館】&#10;有形固定資産減価償却率最小値テキスト">
          <a:extLst>
            <a:ext uri="{FF2B5EF4-FFF2-40B4-BE49-F238E27FC236}">
              <a16:creationId xmlns:a16="http://schemas.microsoft.com/office/drawing/2014/main" id="{884E57FD-A002-44EB-950F-51D7BD6B97E4}"/>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58" name="直線コネクタ 857">
          <a:extLst>
            <a:ext uri="{FF2B5EF4-FFF2-40B4-BE49-F238E27FC236}">
              <a16:creationId xmlns:a16="http://schemas.microsoft.com/office/drawing/2014/main" id="{BC87B565-4A38-4554-83A6-BBC1AB40C5A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859" name="【公民館】&#10;有形固定資産減価償却率最大値テキスト">
          <a:extLst>
            <a:ext uri="{FF2B5EF4-FFF2-40B4-BE49-F238E27FC236}">
              <a16:creationId xmlns:a16="http://schemas.microsoft.com/office/drawing/2014/main" id="{236A9034-328D-46B7-8B16-56AC239B8970}"/>
            </a:ext>
          </a:extLst>
        </xdr:cNvPr>
        <xdr:cNvSpPr txBox="1"/>
      </xdr:nvSpPr>
      <xdr:spPr>
        <a:xfrm>
          <a:off x="16357600"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860" name="直線コネクタ 859">
          <a:extLst>
            <a:ext uri="{FF2B5EF4-FFF2-40B4-BE49-F238E27FC236}">
              <a16:creationId xmlns:a16="http://schemas.microsoft.com/office/drawing/2014/main" id="{2EF945DD-D4B9-4154-8F89-8899F499B9F7}"/>
            </a:ext>
          </a:extLst>
        </xdr:cNvPr>
        <xdr:cNvCxnSpPr/>
      </xdr:nvCxnSpPr>
      <xdr:spPr>
        <a:xfrm>
          <a:off x="16230600" y="17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861" name="【公民館】&#10;有形固定資産減価償却率平均値テキスト">
          <a:extLst>
            <a:ext uri="{FF2B5EF4-FFF2-40B4-BE49-F238E27FC236}">
              <a16:creationId xmlns:a16="http://schemas.microsoft.com/office/drawing/2014/main" id="{FB00263C-F2F4-4988-AA3E-64BFD39BF2E3}"/>
            </a:ext>
          </a:extLst>
        </xdr:cNvPr>
        <xdr:cNvSpPr txBox="1"/>
      </xdr:nvSpPr>
      <xdr:spPr>
        <a:xfrm>
          <a:off x="16357600" y="1774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862" name="フローチャート: 判断 861">
          <a:extLst>
            <a:ext uri="{FF2B5EF4-FFF2-40B4-BE49-F238E27FC236}">
              <a16:creationId xmlns:a16="http://schemas.microsoft.com/office/drawing/2014/main" id="{EA884D39-285F-4883-B912-317AE05963BF}"/>
            </a:ext>
          </a:extLst>
        </xdr:cNvPr>
        <xdr:cNvSpPr/>
      </xdr:nvSpPr>
      <xdr:spPr>
        <a:xfrm>
          <a:off x="16268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863" name="フローチャート: 判断 862">
          <a:extLst>
            <a:ext uri="{FF2B5EF4-FFF2-40B4-BE49-F238E27FC236}">
              <a16:creationId xmlns:a16="http://schemas.microsoft.com/office/drawing/2014/main" id="{4E4FB92F-5B3E-4433-9201-0F4293B4BDB3}"/>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864" name="フローチャート: 判断 863">
          <a:extLst>
            <a:ext uri="{FF2B5EF4-FFF2-40B4-BE49-F238E27FC236}">
              <a16:creationId xmlns:a16="http://schemas.microsoft.com/office/drawing/2014/main" id="{5C9AFE83-34CB-4BAE-8C26-4A47F1F6BD08}"/>
            </a:ext>
          </a:extLst>
        </xdr:cNvPr>
        <xdr:cNvSpPr/>
      </xdr:nvSpPr>
      <xdr:spPr>
        <a:xfrm>
          <a:off x="14541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865" name="フローチャート: 判断 864">
          <a:extLst>
            <a:ext uri="{FF2B5EF4-FFF2-40B4-BE49-F238E27FC236}">
              <a16:creationId xmlns:a16="http://schemas.microsoft.com/office/drawing/2014/main" id="{A150C320-1523-41E1-880F-83FD7BB15E11}"/>
            </a:ext>
          </a:extLst>
        </xdr:cNvPr>
        <xdr:cNvSpPr/>
      </xdr:nvSpPr>
      <xdr:spPr>
        <a:xfrm>
          <a:off x="13652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866" name="フローチャート: 判断 865">
          <a:extLst>
            <a:ext uri="{FF2B5EF4-FFF2-40B4-BE49-F238E27FC236}">
              <a16:creationId xmlns:a16="http://schemas.microsoft.com/office/drawing/2014/main" id="{B288EF8E-E890-4E55-81E7-AC806585237B}"/>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822A8BFE-28DC-421C-9D74-F549F61DC5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38E89E5-00B9-4154-ADBA-87A5747CD9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D1E2AE3-F639-49F0-A99E-E8BCA43379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997805F-F56A-4F0C-9D98-0C371F4F70A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293E0E0-2F66-4FF4-98C9-7265D26052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143511</xdr:rowOff>
    </xdr:from>
    <xdr:to>
      <xdr:col>85</xdr:col>
      <xdr:colOff>177800</xdr:colOff>
      <xdr:row>108</xdr:row>
      <xdr:rowOff>73661</xdr:rowOff>
    </xdr:to>
    <xdr:sp macro="" textlink="">
      <xdr:nvSpPr>
        <xdr:cNvPr id="872" name="楕円 871">
          <a:extLst>
            <a:ext uri="{FF2B5EF4-FFF2-40B4-BE49-F238E27FC236}">
              <a16:creationId xmlns:a16="http://schemas.microsoft.com/office/drawing/2014/main" id="{BF5F0A2B-7423-4759-BC75-DD48C97C5C1E}"/>
            </a:ext>
          </a:extLst>
        </xdr:cNvPr>
        <xdr:cNvSpPr/>
      </xdr:nvSpPr>
      <xdr:spPr>
        <a:xfrm>
          <a:off x="162687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121938</xdr:rowOff>
    </xdr:from>
    <xdr:ext cx="405111" cy="259045"/>
    <xdr:sp macro="" textlink="">
      <xdr:nvSpPr>
        <xdr:cNvPr id="873" name="【公民館】&#10;有形固定資産減価償却率該当値テキスト">
          <a:extLst>
            <a:ext uri="{FF2B5EF4-FFF2-40B4-BE49-F238E27FC236}">
              <a16:creationId xmlns:a16="http://schemas.microsoft.com/office/drawing/2014/main" id="{2F95BDED-BA56-4B0E-8D1F-B231CAE7FD92}"/>
            </a:ext>
          </a:extLst>
        </xdr:cNvPr>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120650</xdr:rowOff>
    </xdr:from>
    <xdr:to>
      <xdr:col>81</xdr:col>
      <xdr:colOff>101600</xdr:colOff>
      <xdr:row>108</xdr:row>
      <xdr:rowOff>50800</xdr:rowOff>
    </xdr:to>
    <xdr:sp macro="" textlink="">
      <xdr:nvSpPr>
        <xdr:cNvPr id="874" name="楕円 873">
          <a:extLst>
            <a:ext uri="{FF2B5EF4-FFF2-40B4-BE49-F238E27FC236}">
              <a16:creationId xmlns:a16="http://schemas.microsoft.com/office/drawing/2014/main" id="{8E5F35E1-1F2E-4786-AFA5-5773801ACB00}"/>
            </a:ext>
          </a:extLst>
        </xdr:cNvPr>
        <xdr:cNvSpPr/>
      </xdr:nvSpPr>
      <xdr:spPr>
        <a:xfrm>
          <a:off x="15430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0</xdr:rowOff>
    </xdr:from>
    <xdr:to>
      <xdr:col>85</xdr:col>
      <xdr:colOff>127000</xdr:colOff>
      <xdr:row>108</xdr:row>
      <xdr:rowOff>22861</xdr:rowOff>
    </xdr:to>
    <xdr:cxnSp macro="">
      <xdr:nvCxnSpPr>
        <xdr:cNvPr id="875" name="直線コネクタ 874">
          <a:extLst>
            <a:ext uri="{FF2B5EF4-FFF2-40B4-BE49-F238E27FC236}">
              <a16:creationId xmlns:a16="http://schemas.microsoft.com/office/drawing/2014/main" id="{23A5E23B-188C-4A43-AD3C-73FA2AA2966B}"/>
            </a:ext>
          </a:extLst>
        </xdr:cNvPr>
        <xdr:cNvCxnSpPr/>
      </xdr:nvCxnSpPr>
      <xdr:spPr>
        <a:xfrm>
          <a:off x="15481300" y="18516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876" name="楕円 875">
          <a:extLst>
            <a:ext uri="{FF2B5EF4-FFF2-40B4-BE49-F238E27FC236}">
              <a16:creationId xmlns:a16="http://schemas.microsoft.com/office/drawing/2014/main" id="{A52B9620-4BFB-485C-83BF-DC15D34E8FCF}"/>
            </a:ext>
          </a:extLst>
        </xdr:cNvPr>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108</xdr:row>
      <xdr:rowOff>0</xdr:rowOff>
    </xdr:to>
    <xdr:cxnSp macro="">
      <xdr:nvCxnSpPr>
        <xdr:cNvPr id="877" name="直線コネクタ 876">
          <a:extLst>
            <a:ext uri="{FF2B5EF4-FFF2-40B4-BE49-F238E27FC236}">
              <a16:creationId xmlns:a16="http://schemas.microsoft.com/office/drawing/2014/main" id="{A00DDCEF-77BE-4DC7-B591-7DAC80AC65E0}"/>
            </a:ext>
          </a:extLst>
        </xdr:cNvPr>
        <xdr:cNvCxnSpPr/>
      </xdr:nvCxnSpPr>
      <xdr:spPr>
        <a:xfrm>
          <a:off x="14592300" y="184899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63500</xdr:rowOff>
    </xdr:from>
    <xdr:to>
      <xdr:col>72</xdr:col>
      <xdr:colOff>38100</xdr:colOff>
      <xdr:row>107</xdr:row>
      <xdr:rowOff>165100</xdr:rowOff>
    </xdr:to>
    <xdr:sp macro="" textlink="">
      <xdr:nvSpPr>
        <xdr:cNvPr id="878" name="楕円 877">
          <a:extLst>
            <a:ext uri="{FF2B5EF4-FFF2-40B4-BE49-F238E27FC236}">
              <a16:creationId xmlns:a16="http://schemas.microsoft.com/office/drawing/2014/main" id="{4E7D1487-6307-4E4F-ACEC-2B6D2DDD9FF9}"/>
            </a:ext>
          </a:extLst>
        </xdr:cNvPr>
        <xdr:cNvSpPr/>
      </xdr:nvSpPr>
      <xdr:spPr>
        <a:xfrm>
          <a:off x="13652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114300</xdr:rowOff>
    </xdr:from>
    <xdr:to>
      <xdr:col>76</xdr:col>
      <xdr:colOff>114300</xdr:colOff>
      <xdr:row>107</xdr:row>
      <xdr:rowOff>144780</xdr:rowOff>
    </xdr:to>
    <xdr:cxnSp macro="">
      <xdr:nvCxnSpPr>
        <xdr:cNvPr id="879" name="直線コネクタ 878">
          <a:extLst>
            <a:ext uri="{FF2B5EF4-FFF2-40B4-BE49-F238E27FC236}">
              <a16:creationId xmlns:a16="http://schemas.microsoft.com/office/drawing/2014/main" id="{59A00B90-2CD7-44DE-AE75-2D173B4901E3}"/>
            </a:ext>
          </a:extLst>
        </xdr:cNvPr>
        <xdr:cNvCxnSpPr/>
      </xdr:nvCxnSpPr>
      <xdr:spPr>
        <a:xfrm>
          <a:off x="13703300" y="184594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33020</xdr:rowOff>
    </xdr:from>
    <xdr:to>
      <xdr:col>67</xdr:col>
      <xdr:colOff>101600</xdr:colOff>
      <xdr:row>107</xdr:row>
      <xdr:rowOff>134620</xdr:rowOff>
    </xdr:to>
    <xdr:sp macro="" textlink="">
      <xdr:nvSpPr>
        <xdr:cNvPr id="880" name="楕円 879">
          <a:extLst>
            <a:ext uri="{FF2B5EF4-FFF2-40B4-BE49-F238E27FC236}">
              <a16:creationId xmlns:a16="http://schemas.microsoft.com/office/drawing/2014/main" id="{027A3B22-A914-4568-B66A-C2D67867E0C8}"/>
            </a:ext>
          </a:extLst>
        </xdr:cNvPr>
        <xdr:cNvSpPr/>
      </xdr:nvSpPr>
      <xdr:spPr>
        <a:xfrm>
          <a:off x="12763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83820</xdr:rowOff>
    </xdr:from>
    <xdr:to>
      <xdr:col>71</xdr:col>
      <xdr:colOff>177800</xdr:colOff>
      <xdr:row>107</xdr:row>
      <xdr:rowOff>114300</xdr:rowOff>
    </xdr:to>
    <xdr:cxnSp macro="">
      <xdr:nvCxnSpPr>
        <xdr:cNvPr id="881" name="直線コネクタ 880">
          <a:extLst>
            <a:ext uri="{FF2B5EF4-FFF2-40B4-BE49-F238E27FC236}">
              <a16:creationId xmlns:a16="http://schemas.microsoft.com/office/drawing/2014/main" id="{03E4B316-540E-4C31-A56E-49DB38525B97}"/>
            </a:ext>
          </a:extLst>
        </xdr:cNvPr>
        <xdr:cNvCxnSpPr/>
      </xdr:nvCxnSpPr>
      <xdr:spPr>
        <a:xfrm>
          <a:off x="12814300" y="18428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82" name="n_1aveValue【公民館】&#10;有形固定資産減価償却率">
          <a:extLst>
            <a:ext uri="{FF2B5EF4-FFF2-40B4-BE49-F238E27FC236}">
              <a16:creationId xmlns:a16="http://schemas.microsoft.com/office/drawing/2014/main" id="{4AE16A03-D1C1-42D2-B9F1-D99FD7BED29E}"/>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883" name="n_2aveValue【公民館】&#10;有形固定資産減価償却率">
          <a:extLst>
            <a:ext uri="{FF2B5EF4-FFF2-40B4-BE49-F238E27FC236}">
              <a16:creationId xmlns:a16="http://schemas.microsoft.com/office/drawing/2014/main" id="{EB26962E-999E-4C39-9459-A838E48C5CE8}"/>
            </a:ext>
          </a:extLst>
        </xdr:cNvPr>
        <xdr:cNvSpPr txBox="1"/>
      </xdr:nvSpPr>
      <xdr:spPr>
        <a:xfrm>
          <a:off x="14389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884" name="n_3aveValue【公民館】&#10;有形固定資産減価償却率">
          <a:extLst>
            <a:ext uri="{FF2B5EF4-FFF2-40B4-BE49-F238E27FC236}">
              <a16:creationId xmlns:a16="http://schemas.microsoft.com/office/drawing/2014/main" id="{7DB8627A-C86B-42CE-B2DE-1C0A9534A0C1}"/>
            </a:ext>
          </a:extLst>
        </xdr:cNvPr>
        <xdr:cNvSpPr txBox="1"/>
      </xdr:nvSpPr>
      <xdr:spPr>
        <a:xfrm>
          <a:off x="13500744" y="1764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85" name="n_4aveValue【公民館】&#10;有形固定資産減価償却率">
          <a:extLst>
            <a:ext uri="{FF2B5EF4-FFF2-40B4-BE49-F238E27FC236}">
              <a16:creationId xmlns:a16="http://schemas.microsoft.com/office/drawing/2014/main" id="{F2C621D4-8752-4744-90CD-EF7F1AA785EE}"/>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41927</xdr:rowOff>
    </xdr:from>
    <xdr:ext cx="405111" cy="259045"/>
    <xdr:sp macro="" textlink="">
      <xdr:nvSpPr>
        <xdr:cNvPr id="886" name="n_1mainValue【公民館】&#10;有形固定資産減価償却率">
          <a:extLst>
            <a:ext uri="{FF2B5EF4-FFF2-40B4-BE49-F238E27FC236}">
              <a16:creationId xmlns:a16="http://schemas.microsoft.com/office/drawing/2014/main" id="{487D8787-82DB-4907-A71C-C305B44F7478}"/>
            </a:ext>
          </a:extLst>
        </xdr:cNvPr>
        <xdr:cNvSpPr txBox="1"/>
      </xdr:nvSpPr>
      <xdr:spPr>
        <a:xfrm>
          <a:off x="15266044"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887" name="n_2mainValue【公民館】&#10;有形固定資産減価償却率">
          <a:extLst>
            <a:ext uri="{FF2B5EF4-FFF2-40B4-BE49-F238E27FC236}">
              <a16:creationId xmlns:a16="http://schemas.microsoft.com/office/drawing/2014/main" id="{71F02202-2645-4861-AAD0-EFA4C6F43B51}"/>
            </a:ext>
          </a:extLst>
        </xdr:cNvPr>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156227</xdr:rowOff>
    </xdr:from>
    <xdr:ext cx="405111" cy="259045"/>
    <xdr:sp macro="" textlink="">
      <xdr:nvSpPr>
        <xdr:cNvPr id="888" name="n_3mainValue【公民館】&#10;有形固定資産減価償却率">
          <a:extLst>
            <a:ext uri="{FF2B5EF4-FFF2-40B4-BE49-F238E27FC236}">
              <a16:creationId xmlns:a16="http://schemas.microsoft.com/office/drawing/2014/main" id="{D96F9187-ABAB-406B-9F16-B41045902AD4}"/>
            </a:ext>
          </a:extLst>
        </xdr:cNvPr>
        <xdr:cNvSpPr txBox="1"/>
      </xdr:nvSpPr>
      <xdr:spPr>
        <a:xfrm>
          <a:off x="13500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125747</xdr:rowOff>
    </xdr:from>
    <xdr:ext cx="405111" cy="259045"/>
    <xdr:sp macro="" textlink="">
      <xdr:nvSpPr>
        <xdr:cNvPr id="889" name="n_4mainValue【公民館】&#10;有形固定資産減価償却率">
          <a:extLst>
            <a:ext uri="{FF2B5EF4-FFF2-40B4-BE49-F238E27FC236}">
              <a16:creationId xmlns:a16="http://schemas.microsoft.com/office/drawing/2014/main" id="{210FF8E8-E7DF-416B-804D-CC2B07E2F883}"/>
            </a:ext>
          </a:extLst>
        </xdr:cNvPr>
        <xdr:cNvSpPr txBox="1"/>
      </xdr:nvSpPr>
      <xdr:spPr>
        <a:xfrm>
          <a:off x="12611744"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A0FA31D8-2B63-4231-A07F-6A6F3890745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11FF68A1-3EDC-4FD0-84D6-BC21A36451F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3B05AD1F-21C6-4BE9-975B-5D967D4A23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7A06121F-9B15-45DD-AA00-788F395FC4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96236216-BFA8-414A-ACC5-1AF951D0CC3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5BE4C1D3-7480-4BF4-BF31-BEC487D30F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EB625333-1E3F-42E1-A0B6-2DA41853240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42034F25-9E7A-4719-B53B-5C158B0B7C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EE7E28D9-27C1-4F48-BE43-EDF6E0F1F4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8B2AA46B-54B9-465D-9487-155275FFF18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A203139E-8020-4CDD-87A0-E32523101D5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8025F947-DF5F-427A-8AA1-B0523487A2C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812AB66F-6143-4CE2-AB9A-67D036DF72D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D0383B75-CFED-4471-8C6F-875A7EF2EE1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60B63297-C2B3-4CEE-9341-C1539BA864F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504FDF97-8DA9-4EE5-AE1B-14B6FA16EFC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570BA946-09CC-4312-905C-85D7EA26845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D4810B97-5DED-4724-98CB-F23B83AAE5F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B6932264-D031-46E4-9A25-C1582658F70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87390BDD-820E-417D-B7D5-32C1409B4C9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345951CF-B85B-4104-8202-D96CE70CE37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DB504C41-60A1-4369-85DF-9D0161A6E1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FD329865-9281-4917-9C76-35685CDA896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A3A7CE4E-FC13-4FEB-95FD-0110FD17A1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公民館】&#10;一人当たり面積グラフ枠">
          <a:extLst>
            <a:ext uri="{FF2B5EF4-FFF2-40B4-BE49-F238E27FC236}">
              <a16:creationId xmlns:a16="http://schemas.microsoft.com/office/drawing/2014/main" id="{B0A42CB5-D05E-4466-B180-689C3AF2D05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915" name="直線コネクタ 914">
          <a:extLst>
            <a:ext uri="{FF2B5EF4-FFF2-40B4-BE49-F238E27FC236}">
              <a16:creationId xmlns:a16="http://schemas.microsoft.com/office/drawing/2014/main" id="{2C34959E-3B9F-449C-8617-39C5FF5F3FA0}"/>
            </a:ext>
          </a:extLst>
        </xdr:cNvPr>
        <xdr:cNvCxnSpPr/>
      </xdr:nvCxnSpPr>
      <xdr:spPr>
        <a:xfrm flipV="1">
          <a:off x="22160864" y="17035055"/>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916" name="【公民館】&#10;一人当たり面積最小値テキスト">
          <a:extLst>
            <a:ext uri="{FF2B5EF4-FFF2-40B4-BE49-F238E27FC236}">
              <a16:creationId xmlns:a16="http://schemas.microsoft.com/office/drawing/2014/main" id="{EED50C2F-010D-4D80-88A9-533837A36A88}"/>
            </a:ext>
          </a:extLst>
        </xdr:cNvPr>
        <xdr:cNvSpPr txBox="1"/>
      </xdr:nvSpPr>
      <xdr:spPr>
        <a:xfrm>
          <a:off x="22199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917" name="直線コネクタ 916">
          <a:extLst>
            <a:ext uri="{FF2B5EF4-FFF2-40B4-BE49-F238E27FC236}">
              <a16:creationId xmlns:a16="http://schemas.microsoft.com/office/drawing/2014/main" id="{93E5DE6F-8C39-45A9-995D-8D41416DB5A5}"/>
            </a:ext>
          </a:extLst>
        </xdr:cNvPr>
        <xdr:cNvCxnSpPr/>
      </xdr:nvCxnSpPr>
      <xdr:spPr>
        <a:xfrm>
          <a:off x="22072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918" name="【公民館】&#10;一人当たり面積最大値テキスト">
          <a:extLst>
            <a:ext uri="{FF2B5EF4-FFF2-40B4-BE49-F238E27FC236}">
              <a16:creationId xmlns:a16="http://schemas.microsoft.com/office/drawing/2014/main" id="{D947DB3F-7FDD-45C6-AD4B-4E413808D5F4}"/>
            </a:ext>
          </a:extLst>
        </xdr:cNvPr>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919" name="直線コネクタ 918">
          <a:extLst>
            <a:ext uri="{FF2B5EF4-FFF2-40B4-BE49-F238E27FC236}">
              <a16:creationId xmlns:a16="http://schemas.microsoft.com/office/drawing/2014/main" id="{D71356C0-24C9-41DA-B7D3-5E10B06A4F40}"/>
            </a:ext>
          </a:extLst>
        </xdr:cNvPr>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920" name="【公民館】&#10;一人当たり面積平均値テキスト">
          <a:extLst>
            <a:ext uri="{FF2B5EF4-FFF2-40B4-BE49-F238E27FC236}">
              <a16:creationId xmlns:a16="http://schemas.microsoft.com/office/drawing/2014/main" id="{8A2371FF-2937-4039-8D0A-7E64BDE2B2E5}"/>
            </a:ext>
          </a:extLst>
        </xdr:cNvPr>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21" name="フローチャート: 判断 920">
          <a:extLst>
            <a:ext uri="{FF2B5EF4-FFF2-40B4-BE49-F238E27FC236}">
              <a16:creationId xmlns:a16="http://schemas.microsoft.com/office/drawing/2014/main" id="{E3C67990-48E1-4AE7-88B9-C67B426C8CA0}"/>
            </a:ext>
          </a:extLst>
        </xdr:cNvPr>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922" name="フローチャート: 判断 921">
          <a:extLst>
            <a:ext uri="{FF2B5EF4-FFF2-40B4-BE49-F238E27FC236}">
              <a16:creationId xmlns:a16="http://schemas.microsoft.com/office/drawing/2014/main" id="{6568F382-917A-4E05-87D5-56FBD6058E61}"/>
            </a:ext>
          </a:extLst>
        </xdr:cNvPr>
        <xdr:cNvSpPr/>
      </xdr:nvSpPr>
      <xdr:spPr>
        <a:xfrm>
          <a:off x="21272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923" name="フローチャート: 判断 922">
          <a:extLst>
            <a:ext uri="{FF2B5EF4-FFF2-40B4-BE49-F238E27FC236}">
              <a16:creationId xmlns:a16="http://schemas.microsoft.com/office/drawing/2014/main" id="{AB4095D9-C877-4306-B564-FE775DE97B20}"/>
            </a:ext>
          </a:extLst>
        </xdr:cNvPr>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924" name="フローチャート: 判断 923">
          <a:extLst>
            <a:ext uri="{FF2B5EF4-FFF2-40B4-BE49-F238E27FC236}">
              <a16:creationId xmlns:a16="http://schemas.microsoft.com/office/drawing/2014/main" id="{012F4B70-AD29-4889-A362-033DACE9B319}"/>
            </a:ext>
          </a:extLst>
        </xdr:cNvPr>
        <xdr:cNvSpPr/>
      </xdr:nvSpPr>
      <xdr:spPr>
        <a:xfrm>
          <a:off x="19494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925" name="フローチャート: 判断 924">
          <a:extLst>
            <a:ext uri="{FF2B5EF4-FFF2-40B4-BE49-F238E27FC236}">
              <a16:creationId xmlns:a16="http://schemas.microsoft.com/office/drawing/2014/main" id="{531332F6-54B9-4AAD-9AAF-251844208B6D}"/>
            </a:ext>
          </a:extLst>
        </xdr:cNvPr>
        <xdr:cNvSpPr/>
      </xdr:nvSpPr>
      <xdr:spPr>
        <a:xfrm>
          <a:off x="18605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EB3F92E8-4B23-4849-A0D6-EC7649B75EC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F615249-2218-48F0-B4CF-DAB004E4DD4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DB6D13C-0311-421D-BEB2-8710A539C9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91133BA-FBED-4690-B194-5FAD46C77D1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5DE0C8A-1273-417F-8531-AC96650AFE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931" name="楕円 930">
          <a:extLst>
            <a:ext uri="{FF2B5EF4-FFF2-40B4-BE49-F238E27FC236}">
              <a16:creationId xmlns:a16="http://schemas.microsoft.com/office/drawing/2014/main" id="{FA929CCE-C479-4695-9374-FE37BA6CE094}"/>
            </a:ext>
          </a:extLst>
        </xdr:cNvPr>
        <xdr:cNvSpPr/>
      </xdr:nvSpPr>
      <xdr:spPr>
        <a:xfrm>
          <a:off x="22110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932" name="【公民館】&#10;一人当たり面積該当値テキスト">
          <a:extLst>
            <a:ext uri="{FF2B5EF4-FFF2-40B4-BE49-F238E27FC236}">
              <a16:creationId xmlns:a16="http://schemas.microsoft.com/office/drawing/2014/main" id="{6598303D-32F6-42A2-B3EE-BA7F899CFECE}"/>
            </a:ext>
          </a:extLst>
        </xdr:cNvPr>
        <xdr:cNvSpPr txBox="1"/>
      </xdr:nvSpPr>
      <xdr:spPr>
        <a:xfrm>
          <a:off x="22199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933" name="楕円 932">
          <a:extLst>
            <a:ext uri="{FF2B5EF4-FFF2-40B4-BE49-F238E27FC236}">
              <a16:creationId xmlns:a16="http://schemas.microsoft.com/office/drawing/2014/main" id="{1C3CA06F-A320-4345-827B-D589E1921D44}"/>
            </a:ext>
          </a:extLst>
        </xdr:cNvPr>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136616</xdr:rowOff>
    </xdr:from>
    <xdr:to>
      <xdr:col>116</xdr:col>
      <xdr:colOff>63500</xdr:colOff>
      <xdr:row>107</xdr:row>
      <xdr:rowOff>139881</xdr:rowOff>
    </xdr:to>
    <xdr:cxnSp macro="">
      <xdr:nvCxnSpPr>
        <xdr:cNvPr id="934" name="直線コネクタ 933">
          <a:extLst>
            <a:ext uri="{FF2B5EF4-FFF2-40B4-BE49-F238E27FC236}">
              <a16:creationId xmlns:a16="http://schemas.microsoft.com/office/drawing/2014/main" id="{A6B970FB-D197-4FD0-BBC0-97E65599C07C}"/>
            </a:ext>
          </a:extLst>
        </xdr:cNvPr>
        <xdr:cNvCxnSpPr/>
      </xdr:nvCxnSpPr>
      <xdr:spPr>
        <a:xfrm flipV="1">
          <a:off x="21323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935" name="楕円 934">
          <a:extLst>
            <a:ext uri="{FF2B5EF4-FFF2-40B4-BE49-F238E27FC236}">
              <a16:creationId xmlns:a16="http://schemas.microsoft.com/office/drawing/2014/main" id="{2FF6A299-CE73-434D-A7F1-F2C37586DDE7}"/>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139881</xdr:rowOff>
    </xdr:to>
    <xdr:cxnSp macro="">
      <xdr:nvCxnSpPr>
        <xdr:cNvPr id="936" name="直線コネクタ 935">
          <a:extLst>
            <a:ext uri="{FF2B5EF4-FFF2-40B4-BE49-F238E27FC236}">
              <a16:creationId xmlns:a16="http://schemas.microsoft.com/office/drawing/2014/main" id="{CCF060CD-E0F1-4589-9016-35329CAB1FB4}"/>
            </a:ext>
          </a:extLst>
        </xdr:cNvPr>
        <xdr:cNvCxnSpPr/>
      </xdr:nvCxnSpPr>
      <xdr:spPr>
        <a:xfrm>
          <a:off x="20434300" y="18485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937" name="楕円 936">
          <a:extLst>
            <a:ext uri="{FF2B5EF4-FFF2-40B4-BE49-F238E27FC236}">
              <a16:creationId xmlns:a16="http://schemas.microsoft.com/office/drawing/2014/main" id="{544CCC1B-EB86-408B-BF1D-4FDBF649801D}"/>
            </a:ext>
          </a:extLst>
        </xdr:cNvPr>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139881</xdr:rowOff>
    </xdr:from>
    <xdr:to>
      <xdr:col>107</xdr:col>
      <xdr:colOff>50800</xdr:colOff>
      <xdr:row>107</xdr:row>
      <xdr:rowOff>143148</xdr:rowOff>
    </xdr:to>
    <xdr:cxnSp macro="">
      <xdr:nvCxnSpPr>
        <xdr:cNvPr id="938" name="直線コネクタ 937">
          <a:extLst>
            <a:ext uri="{FF2B5EF4-FFF2-40B4-BE49-F238E27FC236}">
              <a16:creationId xmlns:a16="http://schemas.microsoft.com/office/drawing/2014/main" id="{923A025D-1144-4D96-B31C-16E112782E45}"/>
            </a:ext>
          </a:extLst>
        </xdr:cNvPr>
        <xdr:cNvCxnSpPr/>
      </xdr:nvCxnSpPr>
      <xdr:spPr>
        <a:xfrm flipV="1">
          <a:off x="19545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92348</xdr:rowOff>
    </xdr:from>
    <xdr:to>
      <xdr:col>98</xdr:col>
      <xdr:colOff>38100</xdr:colOff>
      <xdr:row>108</xdr:row>
      <xdr:rowOff>22498</xdr:rowOff>
    </xdr:to>
    <xdr:sp macro="" textlink="">
      <xdr:nvSpPr>
        <xdr:cNvPr id="939" name="楕円 938">
          <a:extLst>
            <a:ext uri="{FF2B5EF4-FFF2-40B4-BE49-F238E27FC236}">
              <a16:creationId xmlns:a16="http://schemas.microsoft.com/office/drawing/2014/main" id="{CFD51F96-8F29-4320-B43C-357805B090BB}"/>
            </a:ext>
          </a:extLst>
        </xdr:cNvPr>
        <xdr:cNvSpPr/>
      </xdr:nvSpPr>
      <xdr:spPr>
        <a:xfrm>
          <a:off x="18605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143148</xdr:rowOff>
    </xdr:from>
    <xdr:to>
      <xdr:col>102</xdr:col>
      <xdr:colOff>114300</xdr:colOff>
      <xdr:row>107</xdr:row>
      <xdr:rowOff>143148</xdr:rowOff>
    </xdr:to>
    <xdr:cxnSp macro="">
      <xdr:nvCxnSpPr>
        <xdr:cNvPr id="940" name="直線コネクタ 939">
          <a:extLst>
            <a:ext uri="{FF2B5EF4-FFF2-40B4-BE49-F238E27FC236}">
              <a16:creationId xmlns:a16="http://schemas.microsoft.com/office/drawing/2014/main" id="{3F43785E-A1FC-4845-8A20-DDDB8991FD79}"/>
            </a:ext>
          </a:extLst>
        </xdr:cNvPr>
        <xdr:cNvCxnSpPr/>
      </xdr:nvCxnSpPr>
      <xdr:spPr>
        <a:xfrm>
          <a:off x="18656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941" name="n_1aveValue【公民館】&#10;一人当たり面積">
          <a:extLst>
            <a:ext uri="{FF2B5EF4-FFF2-40B4-BE49-F238E27FC236}">
              <a16:creationId xmlns:a16="http://schemas.microsoft.com/office/drawing/2014/main" id="{DB69DAD3-1D9A-4033-894B-BF7722689776}"/>
            </a:ext>
          </a:extLst>
        </xdr:cNvPr>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942" name="n_2aveValue【公民館】&#10;一人当たり面積">
          <a:extLst>
            <a:ext uri="{FF2B5EF4-FFF2-40B4-BE49-F238E27FC236}">
              <a16:creationId xmlns:a16="http://schemas.microsoft.com/office/drawing/2014/main" id="{5E9E7AB1-8ECC-449A-85A6-4820A87670F2}"/>
            </a:ext>
          </a:extLst>
        </xdr:cNvPr>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943" name="n_3aveValue【公民館】&#10;一人当たり面積">
          <a:extLst>
            <a:ext uri="{FF2B5EF4-FFF2-40B4-BE49-F238E27FC236}">
              <a16:creationId xmlns:a16="http://schemas.microsoft.com/office/drawing/2014/main" id="{C24A2EF2-F069-4F6E-B260-9E9E572C958A}"/>
            </a:ext>
          </a:extLst>
        </xdr:cNvPr>
        <xdr:cNvSpPr txBox="1"/>
      </xdr:nvSpPr>
      <xdr:spPr>
        <a:xfrm>
          <a:off x="19310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944" name="n_4aveValue【公民館】&#10;一人当たり面積">
          <a:extLst>
            <a:ext uri="{FF2B5EF4-FFF2-40B4-BE49-F238E27FC236}">
              <a16:creationId xmlns:a16="http://schemas.microsoft.com/office/drawing/2014/main" id="{298385C2-BAA3-445E-9603-99ABE685600F}"/>
            </a:ext>
          </a:extLst>
        </xdr:cNvPr>
        <xdr:cNvSpPr txBox="1"/>
      </xdr:nvSpPr>
      <xdr:spPr>
        <a:xfrm>
          <a:off x="18421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945" name="n_1mainValue【公民館】&#10;一人当たり面積">
          <a:extLst>
            <a:ext uri="{FF2B5EF4-FFF2-40B4-BE49-F238E27FC236}">
              <a16:creationId xmlns:a16="http://schemas.microsoft.com/office/drawing/2014/main" id="{612DC16F-0E94-481E-A8D1-130C291B1F5D}"/>
            </a:ext>
          </a:extLst>
        </xdr:cNvPr>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946" name="n_2mainValue【公民館】&#10;一人当たり面積">
          <a:extLst>
            <a:ext uri="{FF2B5EF4-FFF2-40B4-BE49-F238E27FC236}">
              <a16:creationId xmlns:a16="http://schemas.microsoft.com/office/drawing/2014/main" id="{2D9CACF2-4DE8-4D75-8D83-1B82D7DFD53C}"/>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947" name="n_3mainValue【公民館】&#10;一人当たり面積">
          <a:extLst>
            <a:ext uri="{FF2B5EF4-FFF2-40B4-BE49-F238E27FC236}">
              <a16:creationId xmlns:a16="http://schemas.microsoft.com/office/drawing/2014/main" id="{464527F5-62AD-4030-9E91-F1CB19B13E25}"/>
            </a:ext>
          </a:extLst>
        </xdr:cNvPr>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13625</xdr:rowOff>
    </xdr:from>
    <xdr:ext cx="469744" cy="259045"/>
    <xdr:sp macro="" textlink="">
      <xdr:nvSpPr>
        <xdr:cNvPr id="948" name="n_4mainValue【公民館】&#10;一人当たり面積">
          <a:extLst>
            <a:ext uri="{FF2B5EF4-FFF2-40B4-BE49-F238E27FC236}">
              <a16:creationId xmlns:a16="http://schemas.microsoft.com/office/drawing/2014/main" id="{0DF39CDD-0D83-45AD-B6F7-F6E9151EF012}"/>
            </a:ext>
          </a:extLst>
        </xdr:cNvPr>
        <xdr:cNvSpPr txBox="1"/>
      </xdr:nvSpPr>
      <xdr:spPr>
        <a:xfrm>
          <a:off x="18421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66A56D06-CCA7-46BA-B39C-E5AB5396E26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1D21EC0B-4B35-4CB3-A982-FBA85D22E5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1183EFE0-D4F4-4013-A9BF-7ED2E73EBDB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類似団体と比較して、特に有形固定資産減価償却率が高くなっているのは、「幼稚園」・「児童館」・「公民館」である。これらは、昭和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年代に建てられたものが多く、特に「公民館」は</a:t>
          </a:r>
          <a:r>
            <a:rPr kumimoji="1" lang="en-US" altLang="ja-JP" sz="1300">
              <a:latin typeface="ＭＳ Ｐゴシック" panose="020B0600070205080204" pitchFamily="50" charset="-128"/>
              <a:ea typeface="ＭＳ Ｐゴシック" panose="020B0600070205080204" pitchFamily="50" charset="-128"/>
            </a:rPr>
            <a:t>93.2</a:t>
          </a:r>
          <a:r>
            <a:rPr kumimoji="1" lang="ja-JP" altLang="en-US" sz="1300">
              <a:latin typeface="ＭＳ Ｐゴシック" panose="020B0600070205080204" pitchFamily="50" charset="-128"/>
              <a:ea typeface="ＭＳ Ｐゴシック" panose="020B0600070205080204" pitchFamily="50" charset="-128"/>
            </a:rPr>
            <a:t>％と老朽化が進んでいる。施設の安全性を確保した上で、統廃合も含めた施設維持管理の適正化・長寿命化を検討する必要がある。</a:t>
          </a:r>
        </a:p>
        <a:p>
          <a:r>
            <a:rPr kumimoji="1" lang="ja-JP" altLang="en-US" sz="1300">
              <a:latin typeface="ＭＳ Ｐゴシック" panose="020B0600070205080204" pitchFamily="50" charset="-128"/>
              <a:ea typeface="ＭＳ Ｐゴシック" panose="020B0600070205080204" pitchFamily="50" charset="-128"/>
            </a:rPr>
            <a:t>　また、一人当たり面積については、ほとんどの施設において類似団体を下回っているが、「公営住宅」のみ高くなっている。現在、老朽化した公営住宅について、長寿命化計画に沿った除却を進めており、引き続き計画的な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7B60E3D-ADC4-497B-BAB8-2191E24B8BE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F3221A0-9778-4C6E-8A3C-3EF68D29B0C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37377C-A7F5-46B7-A4FD-C071DE46062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009585-197B-48E5-B79F-CF053570FB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D3C6DE-6D77-4F3D-8216-C9827DE84C8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755CA99-DA1A-48C1-93D3-411AA7E27D0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C5E266-2278-47FC-AA75-9E912A31D46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127C76-DFAD-4461-A485-795FF8AD26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723F4DB-C6C2-4506-9648-3C61DA93B6C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A14CC18-DCD8-49FC-B922-FFA48E01044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23,056
22,078
24.39
12,737,315
12,134,288
521,907
5,635,035
12,538,120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F7EAE04-CE5F-40BA-90DA-9CA10E24339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9DA17F-FAAD-421D-AF0B-DE6C1931759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37BA7C3-1F2A-48C8-B869-A1A9798D1A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149.4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3D5467C-E6E7-4061-8192-32A66FAA755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661C7D-27B1-47A0-8A91-CF85B27C06C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E1379C2-1EFB-44AE-BE42-98F8A933D4E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C1259A-D3E3-4664-BE5C-41B53ABF18C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E5EB15-9AF6-4044-BF33-1AE66CD92C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D086D0-035D-4356-B351-D3A0A56BB1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6CDFA9-C7C0-44BA-A07E-AC8F976585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CE20EE-B99B-4DCE-8DFA-E86DDFDB53D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AA8646-8F8A-4E41-A4D1-AEB47559D28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C009CB2-0036-446C-AD64-83640D317D1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2122F7-3AAA-404C-9FD3-D940FF615F5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A0A91E0-DC6D-48A2-8D30-879DCFBDB6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115D0B2-909E-4DA8-89EC-37F4264C70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1B352ED-5E7C-4798-A2D7-7110D11A76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71F33F9-4DD2-4BEF-97D8-380659C14C7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9295F4-991A-4AB1-ACBB-74B7347811F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7A90324-8B05-4C01-92D1-9FC9E9BDD3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E2AF05-00A9-4B95-B828-668244A28B2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AF815D4-A36F-4E1D-9EA1-A7E910586A1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986F201-DDD2-4E9D-AB44-67D412032B6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1BA0083-9374-4A33-BE3A-0653FB1879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B249DCC-9ED4-416C-9139-6196240B32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DF3F84-BE4B-44DA-BDEF-A4C4B5EB4F7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299174-D966-4D63-9676-6120D35C45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DB0059-5D7E-48B5-B73F-6F4515FE977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2EF38C-9B3E-4837-8B01-2831C8FB90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D2A8C31-BC73-457F-AA4B-93EA914E75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C8BB036-D9FF-439F-AA3F-C1BBDBD269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D54A582-0FA6-406E-9DE9-8B94EB9BC20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68E6FA1-4A8A-4E84-898F-FDD66083713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BD6B41A-E6C1-4AEA-88F4-CC8458A5911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CE57DED-E607-499A-8542-546CB432369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E352B8D-776E-4A82-96F3-2461856099D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BCD44F3-4F76-4407-ADF6-1EA7FCBF00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1121E10-6147-40EA-980C-84138746F6F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37F30B1-B7B6-4FB9-BC7C-A05DE006088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44565C-BAA0-41BC-A661-F5F67732653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839C86-B01F-488F-AC23-ADE5727D97C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1AF8A27-28F5-420B-B85F-5A7A0E5E931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9580424-B466-4F1A-A5D9-E64A63A7E5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3276696-AB2F-4D4D-848F-C06B91200C8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CBB4BA4-BDFC-4C0D-839C-48093617EC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61A0EF3-2FA0-45CD-9C9D-EE189E6CDF0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C361C7A0-9C94-4C19-AA7A-C19BC792DB91}"/>
            </a:ext>
          </a:extLst>
        </xdr:cNvPr>
        <xdr:cNvCxnSpPr/>
      </xdr:nvCxnSpPr>
      <xdr:spPr>
        <a:xfrm flipV="1">
          <a:off x="4634865" y="5792833"/>
          <a:ext cx="0" cy="137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a:extLst>
            <a:ext uri="{FF2B5EF4-FFF2-40B4-BE49-F238E27FC236}">
              <a16:creationId xmlns:a16="http://schemas.microsoft.com/office/drawing/2014/main" id="{548BA620-8AB2-44D1-87EB-BAE77656EDB2}"/>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B77BAA21-C032-4F22-AA8E-66A8C7AFBDB9}"/>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a:extLst>
            <a:ext uri="{FF2B5EF4-FFF2-40B4-BE49-F238E27FC236}">
              <a16:creationId xmlns:a16="http://schemas.microsoft.com/office/drawing/2014/main" id="{A4D4C652-6A4D-4080-BF82-55FC27FC48E5}"/>
            </a:ext>
          </a:extLst>
        </xdr:cNvPr>
        <xdr:cNvSpPr txBox="1"/>
      </xdr:nvSpPr>
      <xdr:spPr>
        <a:xfrm>
          <a:off x="4673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a:extLst>
            <a:ext uri="{FF2B5EF4-FFF2-40B4-BE49-F238E27FC236}">
              <a16:creationId xmlns:a16="http://schemas.microsoft.com/office/drawing/2014/main" id="{19C8CD14-37E3-489C-9140-C405D18C9514}"/>
            </a:ext>
          </a:extLst>
        </xdr:cNvPr>
        <xdr:cNvCxnSpPr/>
      </xdr:nvCxnSpPr>
      <xdr:spPr>
        <a:xfrm>
          <a:off x="4546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a:extLst>
            <a:ext uri="{FF2B5EF4-FFF2-40B4-BE49-F238E27FC236}">
              <a16:creationId xmlns:a16="http://schemas.microsoft.com/office/drawing/2014/main" id="{83CFFCAC-E78E-4E67-9D64-E1B0F5903379}"/>
            </a:ext>
          </a:extLst>
        </xdr:cNvPr>
        <xdr:cNvSpPr txBox="1"/>
      </xdr:nvSpPr>
      <xdr:spPr>
        <a:xfrm>
          <a:off x="4673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a:extLst>
            <a:ext uri="{FF2B5EF4-FFF2-40B4-BE49-F238E27FC236}">
              <a16:creationId xmlns:a16="http://schemas.microsoft.com/office/drawing/2014/main" id="{77B68A69-BA54-43D6-A7E5-63CE4E95D8DF}"/>
            </a:ext>
          </a:extLst>
        </xdr:cNvPr>
        <xdr:cNvSpPr/>
      </xdr:nvSpPr>
      <xdr:spPr>
        <a:xfrm>
          <a:off x="4584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284F97B1-99A8-46B8-9BC5-719FD0314CEF}"/>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a:extLst>
            <a:ext uri="{FF2B5EF4-FFF2-40B4-BE49-F238E27FC236}">
              <a16:creationId xmlns:a16="http://schemas.microsoft.com/office/drawing/2014/main" id="{CAAA2C2B-B173-4843-A7D3-4A066F7E7118}"/>
            </a:ext>
          </a:extLst>
        </xdr:cNvPr>
        <xdr:cNvSpPr/>
      </xdr:nvSpPr>
      <xdr:spPr>
        <a:xfrm>
          <a:off x="2857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a:extLst>
            <a:ext uri="{FF2B5EF4-FFF2-40B4-BE49-F238E27FC236}">
              <a16:creationId xmlns:a16="http://schemas.microsoft.com/office/drawing/2014/main" id="{2F4CBA0D-A567-4C3E-B6F1-C78737DCA999}"/>
            </a:ext>
          </a:extLst>
        </xdr:cNvPr>
        <xdr:cNvSpPr/>
      </xdr:nvSpPr>
      <xdr:spPr>
        <a:xfrm>
          <a:off x="1968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a:extLst>
            <a:ext uri="{FF2B5EF4-FFF2-40B4-BE49-F238E27FC236}">
              <a16:creationId xmlns:a16="http://schemas.microsoft.com/office/drawing/2014/main" id="{7DFE2591-2982-4799-A8E1-DEE37EEF1517}"/>
            </a:ext>
          </a:extLst>
        </xdr:cNvPr>
        <xdr:cNvSpPr/>
      </xdr:nvSpPr>
      <xdr:spPr>
        <a:xfrm>
          <a:off x="1079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270CE84-39CB-4B8D-B227-A6E8EBB51A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9EE807-0456-4A8C-ACFE-FAC2F84A17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7A0427-6C26-49BC-BB07-AA4ED21002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A9C88A6-CE60-4138-968B-61B618AD5CD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3DFF48D-1A5A-4C81-AB24-47F1BC8CA8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152763</xdr:rowOff>
    </xdr:from>
    <xdr:to>
      <xdr:col>24</xdr:col>
      <xdr:colOff>114300</xdr:colOff>
      <xdr:row>40</xdr:row>
      <xdr:rowOff>82913</xdr:rowOff>
    </xdr:to>
    <xdr:sp macro="" textlink="">
      <xdr:nvSpPr>
        <xdr:cNvPr id="74" name="楕円 73">
          <a:extLst>
            <a:ext uri="{FF2B5EF4-FFF2-40B4-BE49-F238E27FC236}">
              <a16:creationId xmlns:a16="http://schemas.microsoft.com/office/drawing/2014/main" id="{88D72A5B-B402-479E-8817-43537CBB81E7}"/>
            </a:ext>
          </a:extLst>
        </xdr:cNvPr>
        <xdr:cNvSpPr/>
      </xdr:nvSpPr>
      <xdr:spPr>
        <a:xfrm>
          <a:off x="4584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131190</xdr:rowOff>
    </xdr:from>
    <xdr:ext cx="405111" cy="259045"/>
    <xdr:sp macro="" textlink="">
      <xdr:nvSpPr>
        <xdr:cNvPr id="75" name="【図書館】&#10;有形固定資産減価償却率該当値テキスト">
          <a:extLst>
            <a:ext uri="{FF2B5EF4-FFF2-40B4-BE49-F238E27FC236}">
              <a16:creationId xmlns:a16="http://schemas.microsoft.com/office/drawing/2014/main" id="{132DD3A8-533C-4552-B7FC-6CE11A374F81}"/>
            </a:ext>
          </a:extLst>
        </xdr:cNvPr>
        <xdr:cNvSpPr txBox="1"/>
      </xdr:nvSpPr>
      <xdr:spPr>
        <a:xfrm>
          <a:off x="4673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59B1C1E9-0BC9-4232-A72A-4ADA5ACB2816}"/>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32113</xdr:rowOff>
    </xdr:from>
    <xdr:to>
      <xdr:col>24</xdr:col>
      <xdr:colOff>63500</xdr:colOff>
      <xdr:row>40</xdr:row>
      <xdr:rowOff>43543</xdr:rowOff>
    </xdr:to>
    <xdr:cxnSp macro="">
      <xdr:nvCxnSpPr>
        <xdr:cNvPr id="77" name="直線コネクタ 76">
          <a:extLst>
            <a:ext uri="{FF2B5EF4-FFF2-40B4-BE49-F238E27FC236}">
              <a16:creationId xmlns:a16="http://schemas.microsoft.com/office/drawing/2014/main" id="{47D448BF-5A24-4258-B846-D445624BEE43}"/>
            </a:ext>
          </a:extLst>
        </xdr:cNvPr>
        <xdr:cNvCxnSpPr/>
      </xdr:nvCxnSpPr>
      <xdr:spPr>
        <a:xfrm flipV="1">
          <a:off x="3797300" y="689011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D6E89E3A-03B3-4978-92CE-1D98BCD2DE6B}"/>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7B53E4B3-FC3E-425A-B521-589581D87601}"/>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1F8B4F1C-9E94-45EA-8277-B7E23BD8B536}"/>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BF054FF4-7AE9-4ADA-BD46-84D66A9FE121}"/>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BB80425E-DC27-46D8-B058-E340AE849461}"/>
            </a:ext>
          </a:extLst>
        </xdr:cNvPr>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5CAC4393-6B83-45BD-8D02-D6F8B41869A5}"/>
            </a:ext>
          </a:extLst>
        </xdr:cNvPr>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83B7CE76-34D0-44DA-8B94-26E3189919D7}"/>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a:extLst>
            <a:ext uri="{FF2B5EF4-FFF2-40B4-BE49-F238E27FC236}">
              <a16:creationId xmlns:a16="http://schemas.microsoft.com/office/drawing/2014/main" id="{20406723-7119-4A13-BC01-A2B1EA283A28}"/>
            </a:ext>
          </a:extLst>
        </xdr:cNvPr>
        <xdr:cNvSpPr txBox="1"/>
      </xdr:nvSpPr>
      <xdr:spPr>
        <a:xfrm>
          <a:off x="2705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a:extLst>
            <a:ext uri="{FF2B5EF4-FFF2-40B4-BE49-F238E27FC236}">
              <a16:creationId xmlns:a16="http://schemas.microsoft.com/office/drawing/2014/main" id="{A05B9270-8F55-4701-BA82-D134CD14A767}"/>
            </a:ext>
          </a:extLst>
        </xdr:cNvPr>
        <xdr:cNvSpPr txBox="1"/>
      </xdr:nvSpPr>
      <xdr:spPr>
        <a:xfrm>
          <a:off x="1816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a:extLst>
            <a:ext uri="{FF2B5EF4-FFF2-40B4-BE49-F238E27FC236}">
              <a16:creationId xmlns:a16="http://schemas.microsoft.com/office/drawing/2014/main" id="{2F532782-EECD-4356-B956-B0BED097A8BE}"/>
            </a:ext>
          </a:extLst>
        </xdr:cNvPr>
        <xdr:cNvSpPr txBox="1"/>
      </xdr:nvSpPr>
      <xdr:spPr>
        <a:xfrm>
          <a:off x="927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1774035E-DDB6-4756-9011-B6C4C62E770E}"/>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E9118132-1986-475D-8FB6-30F5106A0CD1}"/>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CBCE2B69-13ED-4F2D-B2C4-1913CFF6B23E}"/>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C65532B1-CF63-4D16-AFDB-219444A99337}"/>
            </a:ext>
          </a:extLst>
        </xdr:cNvPr>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3DACA4C-5D4D-4522-8B48-F79C934FFA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3E2BB6C-1FBB-447E-8B87-FF727C02512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C0F7789-90CC-4836-A2DE-A461E0018C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D143785-FBDE-430A-A5D0-9706AAF95A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15E51AE-9F19-4236-A513-A7D9AA30C6B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40EA0F4-57CC-4AC0-8972-2FC0E228583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FCD20B3-75DF-4D88-8952-3C6BD44FE2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620D90D-4C44-45E6-B212-9FF9EA12575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7452D1F-9CB1-4DD8-AFB4-6654B1773E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6461911-C39A-48FB-A962-D2B49DA751F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797FD2A3-5507-42F9-92F8-779EE6EC8B5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2B2652C-A8F6-4496-A08C-1153AFF72F1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9DAE948-1995-4ABB-ABA5-ACBFB887757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D86687A-9251-4C5F-B4C6-233A7BCB0FF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9098D59-4E83-40E5-A775-CF3FE5F3FB4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7DFDB43-BF8E-45AC-829C-A7416148899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7593ADB-C9C9-477C-94C8-EBC9713273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51509150-938F-4E65-B42A-EDCC4B023F2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4890854-4F9D-4368-809E-43C1AE8F890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F15C3ED-BC9C-4656-95EF-BC5C1C991CD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282020F-1CC0-4D0D-BE75-32826A267E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D9EA7A3-9D0F-41CA-8168-AE5C0E1C57DB}"/>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E6F549F-EDF2-44F3-AEC1-24ED2CCC22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a:extLst>
            <a:ext uri="{FF2B5EF4-FFF2-40B4-BE49-F238E27FC236}">
              <a16:creationId xmlns:a16="http://schemas.microsoft.com/office/drawing/2014/main" id="{611FD853-F3A0-48AA-9265-58D7D025E331}"/>
            </a:ext>
          </a:extLst>
        </xdr:cNvPr>
        <xdr:cNvCxnSpPr/>
      </xdr:nvCxnSpPr>
      <xdr:spPr>
        <a:xfrm flipV="1">
          <a:off x="10476865" y="57835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a:extLst>
            <a:ext uri="{FF2B5EF4-FFF2-40B4-BE49-F238E27FC236}">
              <a16:creationId xmlns:a16="http://schemas.microsoft.com/office/drawing/2014/main" id="{BF7F453A-0409-44F0-A61F-C71918FD4C06}"/>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a:extLst>
            <a:ext uri="{FF2B5EF4-FFF2-40B4-BE49-F238E27FC236}">
              <a16:creationId xmlns:a16="http://schemas.microsoft.com/office/drawing/2014/main" id="{A4EF04FD-28C2-4A5B-AE74-6F166D077082}"/>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a:extLst>
            <a:ext uri="{FF2B5EF4-FFF2-40B4-BE49-F238E27FC236}">
              <a16:creationId xmlns:a16="http://schemas.microsoft.com/office/drawing/2014/main" id="{64267BD1-28C5-4F25-8C5C-0879EBB9A05F}"/>
            </a:ext>
          </a:extLst>
        </xdr:cNvPr>
        <xdr:cNvSpPr txBox="1"/>
      </xdr:nvSpPr>
      <xdr:spPr>
        <a:xfrm>
          <a:off x="105156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a:extLst>
            <a:ext uri="{FF2B5EF4-FFF2-40B4-BE49-F238E27FC236}">
              <a16:creationId xmlns:a16="http://schemas.microsoft.com/office/drawing/2014/main" id="{5DD5A6CC-180E-474C-8A22-47983801FAC3}"/>
            </a:ext>
          </a:extLst>
        </xdr:cNvPr>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a:extLst>
            <a:ext uri="{FF2B5EF4-FFF2-40B4-BE49-F238E27FC236}">
              <a16:creationId xmlns:a16="http://schemas.microsoft.com/office/drawing/2014/main" id="{E9A6E9E5-B769-4F41-A319-7D86301BB1CF}"/>
            </a:ext>
          </a:extLst>
        </xdr:cNvPr>
        <xdr:cNvSpPr txBox="1"/>
      </xdr:nvSpPr>
      <xdr:spPr>
        <a:xfrm>
          <a:off x="10515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a:extLst>
            <a:ext uri="{FF2B5EF4-FFF2-40B4-BE49-F238E27FC236}">
              <a16:creationId xmlns:a16="http://schemas.microsoft.com/office/drawing/2014/main" id="{B01CFCF8-9A14-486C-87AA-C1A462EFCC92}"/>
            </a:ext>
          </a:extLst>
        </xdr:cNvPr>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a:extLst>
            <a:ext uri="{FF2B5EF4-FFF2-40B4-BE49-F238E27FC236}">
              <a16:creationId xmlns:a16="http://schemas.microsoft.com/office/drawing/2014/main" id="{C042F691-EB0E-4AF4-A26A-714F6F7E733A}"/>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a:extLst>
            <a:ext uri="{FF2B5EF4-FFF2-40B4-BE49-F238E27FC236}">
              <a16:creationId xmlns:a16="http://schemas.microsoft.com/office/drawing/2014/main" id="{149D1A9D-F31A-4012-921F-0BF0BB24D2BA}"/>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a:extLst>
            <a:ext uri="{FF2B5EF4-FFF2-40B4-BE49-F238E27FC236}">
              <a16:creationId xmlns:a16="http://schemas.microsoft.com/office/drawing/2014/main" id="{C4392494-2A61-435C-94A8-AD88DEE9E54E}"/>
            </a:ext>
          </a:extLst>
        </xdr:cNvPr>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a:extLst>
            <a:ext uri="{FF2B5EF4-FFF2-40B4-BE49-F238E27FC236}">
              <a16:creationId xmlns:a16="http://schemas.microsoft.com/office/drawing/2014/main" id="{00F8DF27-F545-4693-A05D-F8651585DA39}"/>
            </a:ext>
          </a:extLst>
        </xdr:cNvPr>
        <xdr:cNvSpPr/>
      </xdr:nvSpPr>
      <xdr:spPr>
        <a:xfrm>
          <a:off x="692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6326C4F-37A8-45B1-A407-D772C07F181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322CDAF-DC50-4F13-9AC5-C9AB3F2FCC2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A884382-6777-4E25-A1A8-84D87E56D03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F71A60D-CB5E-4257-9326-9F8346E0C9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9ED9D61-C945-478C-B5D4-CF7AA5B325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31" name="楕円 130">
          <a:extLst>
            <a:ext uri="{FF2B5EF4-FFF2-40B4-BE49-F238E27FC236}">
              <a16:creationId xmlns:a16="http://schemas.microsoft.com/office/drawing/2014/main" id="{568AC213-99D7-456E-8C88-AED3E02E153A}"/>
            </a:ext>
          </a:extLst>
        </xdr:cNvPr>
        <xdr:cNvSpPr/>
      </xdr:nvSpPr>
      <xdr:spPr>
        <a:xfrm>
          <a:off x="104267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165117</xdr:rowOff>
    </xdr:from>
    <xdr:ext cx="469744" cy="259045"/>
    <xdr:sp macro="" textlink="">
      <xdr:nvSpPr>
        <xdr:cNvPr id="132" name="【図書館】&#10;一人当たり面積該当値テキスト">
          <a:extLst>
            <a:ext uri="{FF2B5EF4-FFF2-40B4-BE49-F238E27FC236}">
              <a16:creationId xmlns:a16="http://schemas.microsoft.com/office/drawing/2014/main" id="{2F61BEFF-1AFB-4A7E-8755-5C9FFBF0EC28}"/>
            </a:ext>
          </a:extLst>
        </xdr:cNvPr>
        <xdr:cNvSpPr txBox="1"/>
      </xdr:nvSpPr>
      <xdr:spPr>
        <a:xfrm>
          <a:off x="10515600" y="68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86360</xdr:rowOff>
    </xdr:from>
    <xdr:to>
      <xdr:col>50</xdr:col>
      <xdr:colOff>165100</xdr:colOff>
      <xdr:row>41</xdr:row>
      <xdr:rowOff>16510</xdr:rowOff>
    </xdr:to>
    <xdr:sp macro="" textlink="">
      <xdr:nvSpPr>
        <xdr:cNvPr id="133" name="楕円 132">
          <a:extLst>
            <a:ext uri="{FF2B5EF4-FFF2-40B4-BE49-F238E27FC236}">
              <a16:creationId xmlns:a16="http://schemas.microsoft.com/office/drawing/2014/main" id="{48807C88-CA8A-4D09-8EA5-6839C13ACB3A}"/>
            </a:ext>
          </a:extLst>
        </xdr:cNvPr>
        <xdr:cNvSpPr/>
      </xdr:nvSpPr>
      <xdr:spPr>
        <a:xfrm>
          <a:off x="9588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129540</xdr:rowOff>
    </xdr:from>
    <xdr:to>
      <xdr:col>55</xdr:col>
      <xdr:colOff>0</xdr:colOff>
      <xdr:row>40</xdr:row>
      <xdr:rowOff>137160</xdr:rowOff>
    </xdr:to>
    <xdr:cxnSp macro="">
      <xdr:nvCxnSpPr>
        <xdr:cNvPr id="134" name="直線コネクタ 133">
          <a:extLst>
            <a:ext uri="{FF2B5EF4-FFF2-40B4-BE49-F238E27FC236}">
              <a16:creationId xmlns:a16="http://schemas.microsoft.com/office/drawing/2014/main" id="{E951737C-9630-44D2-8A2B-164475347AA2}"/>
            </a:ext>
          </a:extLst>
        </xdr:cNvPr>
        <xdr:cNvCxnSpPr/>
      </xdr:nvCxnSpPr>
      <xdr:spPr>
        <a:xfrm flipV="1">
          <a:off x="9639300" y="6987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86360</xdr:rowOff>
    </xdr:from>
    <xdr:to>
      <xdr:col>46</xdr:col>
      <xdr:colOff>38100</xdr:colOff>
      <xdr:row>41</xdr:row>
      <xdr:rowOff>16510</xdr:rowOff>
    </xdr:to>
    <xdr:sp macro="" textlink="">
      <xdr:nvSpPr>
        <xdr:cNvPr id="135" name="楕円 134">
          <a:extLst>
            <a:ext uri="{FF2B5EF4-FFF2-40B4-BE49-F238E27FC236}">
              <a16:creationId xmlns:a16="http://schemas.microsoft.com/office/drawing/2014/main" id="{21E77774-00C2-471A-8CE3-29C027B8E1B4}"/>
            </a:ext>
          </a:extLst>
        </xdr:cNvPr>
        <xdr:cNvSpPr/>
      </xdr:nvSpPr>
      <xdr:spPr>
        <a:xfrm>
          <a:off x="8699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137160</xdr:rowOff>
    </xdr:from>
    <xdr:to>
      <xdr:col>50</xdr:col>
      <xdr:colOff>114300</xdr:colOff>
      <xdr:row>40</xdr:row>
      <xdr:rowOff>137160</xdr:rowOff>
    </xdr:to>
    <xdr:cxnSp macro="">
      <xdr:nvCxnSpPr>
        <xdr:cNvPr id="136" name="直線コネクタ 135">
          <a:extLst>
            <a:ext uri="{FF2B5EF4-FFF2-40B4-BE49-F238E27FC236}">
              <a16:creationId xmlns:a16="http://schemas.microsoft.com/office/drawing/2014/main" id="{33A415C6-970F-4CF9-8267-495D61C840FC}"/>
            </a:ext>
          </a:extLst>
        </xdr:cNvPr>
        <xdr:cNvCxnSpPr/>
      </xdr:nvCxnSpPr>
      <xdr:spPr>
        <a:xfrm>
          <a:off x="8750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86360</xdr:rowOff>
    </xdr:from>
    <xdr:to>
      <xdr:col>41</xdr:col>
      <xdr:colOff>101600</xdr:colOff>
      <xdr:row>41</xdr:row>
      <xdr:rowOff>16510</xdr:rowOff>
    </xdr:to>
    <xdr:sp macro="" textlink="">
      <xdr:nvSpPr>
        <xdr:cNvPr id="137" name="楕円 136">
          <a:extLst>
            <a:ext uri="{FF2B5EF4-FFF2-40B4-BE49-F238E27FC236}">
              <a16:creationId xmlns:a16="http://schemas.microsoft.com/office/drawing/2014/main" id="{B9D437CE-9EF9-465A-A9F5-0B6A10AE612F}"/>
            </a:ext>
          </a:extLst>
        </xdr:cNvPr>
        <xdr:cNvSpPr/>
      </xdr:nvSpPr>
      <xdr:spPr>
        <a:xfrm>
          <a:off x="7810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137160</xdr:rowOff>
    </xdr:from>
    <xdr:to>
      <xdr:col>45</xdr:col>
      <xdr:colOff>177800</xdr:colOff>
      <xdr:row>40</xdr:row>
      <xdr:rowOff>137160</xdr:rowOff>
    </xdr:to>
    <xdr:cxnSp macro="">
      <xdr:nvCxnSpPr>
        <xdr:cNvPr id="138" name="直線コネクタ 137">
          <a:extLst>
            <a:ext uri="{FF2B5EF4-FFF2-40B4-BE49-F238E27FC236}">
              <a16:creationId xmlns:a16="http://schemas.microsoft.com/office/drawing/2014/main" id="{1E29B371-8944-4B76-AF0E-9120B6395D23}"/>
            </a:ext>
          </a:extLst>
        </xdr:cNvPr>
        <xdr:cNvCxnSpPr/>
      </xdr:nvCxnSpPr>
      <xdr:spPr>
        <a:xfrm>
          <a:off x="7861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86360</xdr:rowOff>
    </xdr:from>
    <xdr:to>
      <xdr:col>36</xdr:col>
      <xdr:colOff>165100</xdr:colOff>
      <xdr:row>41</xdr:row>
      <xdr:rowOff>16510</xdr:rowOff>
    </xdr:to>
    <xdr:sp macro="" textlink="">
      <xdr:nvSpPr>
        <xdr:cNvPr id="139" name="楕円 138">
          <a:extLst>
            <a:ext uri="{FF2B5EF4-FFF2-40B4-BE49-F238E27FC236}">
              <a16:creationId xmlns:a16="http://schemas.microsoft.com/office/drawing/2014/main" id="{8DF1FA3F-8402-4F19-A5FB-34776D1045E2}"/>
            </a:ext>
          </a:extLst>
        </xdr:cNvPr>
        <xdr:cNvSpPr/>
      </xdr:nvSpPr>
      <xdr:spPr>
        <a:xfrm>
          <a:off x="6921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137160</xdr:rowOff>
    </xdr:from>
    <xdr:to>
      <xdr:col>41</xdr:col>
      <xdr:colOff>50800</xdr:colOff>
      <xdr:row>40</xdr:row>
      <xdr:rowOff>137160</xdr:rowOff>
    </xdr:to>
    <xdr:cxnSp macro="">
      <xdr:nvCxnSpPr>
        <xdr:cNvPr id="140" name="直線コネクタ 139">
          <a:extLst>
            <a:ext uri="{FF2B5EF4-FFF2-40B4-BE49-F238E27FC236}">
              <a16:creationId xmlns:a16="http://schemas.microsoft.com/office/drawing/2014/main" id="{0447C8CA-68BA-470F-92AA-5B3C058478E4}"/>
            </a:ext>
          </a:extLst>
        </xdr:cNvPr>
        <xdr:cNvCxnSpPr/>
      </xdr:nvCxnSpPr>
      <xdr:spPr>
        <a:xfrm>
          <a:off x="6972300" y="6995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a:extLst>
            <a:ext uri="{FF2B5EF4-FFF2-40B4-BE49-F238E27FC236}">
              <a16:creationId xmlns:a16="http://schemas.microsoft.com/office/drawing/2014/main" id="{CE432602-C11D-4637-B639-7CA3720DB12A}"/>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a:extLst>
            <a:ext uri="{FF2B5EF4-FFF2-40B4-BE49-F238E27FC236}">
              <a16:creationId xmlns:a16="http://schemas.microsoft.com/office/drawing/2014/main" id="{F36850FE-7F84-4A23-8F12-BCF5E13F572A}"/>
            </a:ext>
          </a:extLst>
        </xdr:cNvPr>
        <xdr:cNvSpPr txBox="1"/>
      </xdr:nvSpPr>
      <xdr:spPr>
        <a:xfrm>
          <a:off x="8515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a:extLst>
            <a:ext uri="{FF2B5EF4-FFF2-40B4-BE49-F238E27FC236}">
              <a16:creationId xmlns:a16="http://schemas.microsoft.com/office/drawing/2014/main" id="{4E5C524D-1ADF-4010-8FC3-5A8C7B0240F4}"/>
            </a:ext>
          </a:extLst>
        </xdr:cNvPr>
        <xdr:cNvSpPr txBox="1"/>
      </xdr:nvSpPr>
      <xdr:spPr>
        <a:xfrm>
          <a:off x="7626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a:extLst>
            <a:ext uri="{FF2B5EF4-FFF2-40B4-BE49-F238E27FC236}">
              <a16:creationId xmlns:a16="http://schemas.microsoft.com/office/drawing/2014/main" id="{CA586FC1-61FD-4B66-903C-673DA2FE64F1}"/>
            </a:ext>
          </a:extLst>
        </xdr:cNvPr>
        <xdr:cNvSpPr txBox="1"/>
      </xdr:nvSpPr>
      <xdr:spPr>
        <a:xfrm>
          <a:off x="6737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7637</xdr:rowOff>
    </xdr:from>
    <xdr:ext cx="469744" cy="259045"/>
    <xdr:sp macro="" textlink="">
      <xdr:nvSpPr>
        <xdr:cNvPr id="145" name="n_1mainValue【図書館】&#10;一人当たり面積">
          <a:extLst>
            <a:ext uri="{FF2B5EF4-FFF2-40B4-BE49-F238E27FC236}">
              <a16:creationId xmlns:a16="http://schemas.microsoft.com/office/drawing/2014/main" id="{486A0CF1-FF35-4DD0-BD07-753D89AEE89B}"/>
            </a:ext>
          </a:extLst>
        </xdr:cNvPr>
        <xdr:cNvSpPr txBox="1"/>
      </xdr:nvSpPr>
      <xdr:spPr>
        <a:xfrm>
          <a:off x="93917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6" name="n_2mainValue【図書館】&#10;一人当たり面積">
          <a:extLst>
            <a:ext uri="{FF2B5EF4-FFF2-40B4-BE49-F238E27FC236}">
              <a16:creationId xmlns:a16="http://schemas.microsoft.com/office/drawing/2014/main" id="{0EB3FCC2-753C-44C9-B3ED-2BAEE57D48C4}"/>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7" name="n_3mainValue【図書館】&#10;一人当たり面積">
          <a:extLst>
            <a:ext uri="{FF2B5EF4-FFF2-40B4-BE49-F238E27FC236}">
              <a16:creationId xmlns:a16="http://schemas.microsoft.com/office/drawing/2014/main" id="{0D95A737-4DA3-4E8A-B4AA-FABAA578A752}"/>
            </a:ext>
          </a:extLst>
        </xdr:cNvPr>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7637</xdr:rowOff>
    </xdr:from>
    <xdr:ext cx="469744" cy="259045"/>
    <xdr:sp macro="" textlink="">
      <xdr:nvSpPr>
        <xdr:cNvPr id="148" name="n_4mainValue【図書館】&#10;一人当たり面積">
          <a:extLst>
            <a:ext uri="{FF2B5EF4-FFF2-40B4-BE49-F238E27FC236}">
              <a16:creationId xmlns:a16="http://schemas.microsoft.com/office/drawing/2014/main" id="{3B88080A-9C8B-446B-828C-AB55EE8E8A54}"/>
            </a:ext>
          </a:extLst>
        </xdr:cNvPr>
        <xdr:cNvSpPr txBox="1"/>
      </xdr:nvSpPr>
      <xdr:spPr>
        <a:xfrm>
          <a:off x="6737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8F2DB9D-807E-4341-ADEB-D2855FCF8D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C632637-6515-4375-A8E6-8A0F428C4C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A9068416-7D7F-45CC-B09C-A2D69F9686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D45D0CC-0352-48C3-A757-D8AEBAA80D6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16EA689-631F-4D5E-BC45-FB73AD0DAE7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7AE4CC1-8A79-4994-9E52-141D7FF6E0D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EE6C6A8B-E1A3-4482-A1D3-CA0E9055B89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EA7B4EE-003A-4C3F-9B74-D5690C8D1B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B658A584-832E-4D0A-9E5C-5D579FDA8B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B886388-CD73-4086-BB77-0712949BC7B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A9351D21-D60B-46CA-89ED-284CC4DACE0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1505D613-A34D-4C3C-9A12-FC12E6BD0548}"/>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a:extLst>
            <a:ext uri="{FF2B5EF4-FFF2-40B4-BE49-F238E27FC236}">
              <a16:creationId xmlns:a16="http://schemas.microsoft.com/office/drawing/2014/main" id="{8F261377-3F55-449A-98AE-2B061F01ED4E}"/>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8A58ADC6-A76C-41B3-B5D5-1874FF5C044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51A2222B-B8D6-494E-BE0A-FAFA25C6EFA6}"/>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8F51124A-8CC9-484A-B122-AFE2DDEC0133}"/>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F2FD703A-0258-404F-9AF1-7CB70A62E46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B15FB355-4825-46DB-8E26-DC8E7287F84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A1F54FE4-B946-47CE-B2EB-FF409EB5F2B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B4C5B90C-3D6A-485C-99A1-8DAD0DC0CDD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052EE6C6-09EA-4A4A-9A57-A7321A3EEDD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248A395-C5D1-4038-9429-D5A7B1F01E8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a:extLst>
            <a:ext uri="{FF2B5EF4-FFF2-40B4-BE49-F238E27FC236}">
              <a16:creationId xmlns:a16="http://schemas.microsoft.com/office/drawing/2014/main" id="{CB296BD8-5F9B-4A50-A830-EE4A4C9483E0}"/>
            </a:ext>
          </a:extLst>
        </xdr:cNvPr>
        <xdr:cNvCxnSpPr/>
      </xdr:nvCxnSpPr>
      <xdr:spPr>
        <a:xfrm flipV="1">
          <a:off x="4634865" y="9482328"/>
          <a:ext cx="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2361A69-BF0C-4A0F-9778-84C262EC468F}"/>
            </a:ext>
          </a:extLst>
        </xdr:cNvPr>
        <xdr:cNvSpPr txBox="1"/>
      </xdr:nvSpPr>
      <xdr:spPr>
        <a:xfrm>
          <a:off x="4673600" y="1090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a:extLst>
            <a:ext uri="{FF2B5EF4-FFF2-40B4-BE49-F238E27FC236}">
              <a16:creationId xmlns:a16="http://schemas.microsoft.com/office/drawing/2014/main" id="{A88CE3F9-7DC1-403C-AF3F-3EA8B50E7FC3}"/>
            </a:ext>
          </a:extLst>
        </xdr:cNvPr>
        <xdr:cNvCxnSpPr/>
      </xdr:nvCxnSpPr>
      <xdr:spPr>
        <a:xfrm>
          <a:off x="4546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EE1EF4D9-3E92-4ABA-80C5-A6D32D6A9188}"/>
            </a:ext>
          </a:extLst>
        </xdr:cNvPr>
        <xdr:cNvSpPr txBox="1"/>
      </xdr:nvSpPr>
      <xdr:spPr>
        <a:xfrm>
          <a:off x="46736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a:extLst>
            <a:ext uri="{FF2B5EF4-FFF2-40B4-BE49-F238E27FC236}">
              <a16:creationId xmlns:a16="http://schemas.microsoft.com/office/drawing/2014/main" id="{85FFD80E-FDE7-4558-9C43-643AA1DEBB31}"/>
            </a:ext>
          </a:extLst>
        </xdr:cNvPr>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796AC096-7944-44D3-9A03-00B07590AD2E}"/>
            </a:ext>
          </a:extLst>
        </xdr:cNvPr>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a:extLst>
            <a:ext uri="{FF2B5EF4-FFF2-40B4-BE49-F238E27FC236}">
              <a16:creationId xmlns:a16="http://schemas.microsoft.com/office/drawing/2014/main" id="{58BF0412-05CF-4D6D-9D52-7F5720A6BAD6}"/>
            </a:ext>
          </a:extLst>
        </xdr:cNvPr>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a:extLst>
            <a:ext uri="{FF2B5EF4-FFF2-40B4-BE49-F238E27FC236}">
              <a16:creationId xmlns:a16="http://schemas.microsoft.com/office/drawing/2014/main" id="{BB4A4ED0-D737-4B21-AA79-F5B8A0864D63}"/>
            </a:ext>
          </a:extLst>
        </xdr:cNvPr>
        <xdr:cNvSpPr/>
      </xdr:nvSpPr>
      <xdr:spPr>
        <a:xfrm>
          <a:off x="3746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a:extLst>
            <a:ext uri="{FF2B5EF4-FFF2-40B4-BE49-F238E27FC236}">
              <a16:creationId xmlns:a16="http://schemas.microsoft.com/office/drawing/2014/main" id="{724341C3-07E6-401A-BFF7-506704594C27}"/>
            </a:ext>
          </a:extLst>
        </xdr:cNvPr>
        <xdr:cNvSpPr/>
      </xdr:nvSpPr>
      <xdr:spPr>
        <a:xfrm>
          <a:off x="2857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a:extLst>
            <a:ext uri="{FF2B5EF4-FFF2-40B4-BE49-F238E27FC236}">
              <a16:creationId xmlns:a16="http://schemas.microsoft.com/office/drawing/2014/main" id="{C9BC6A06-F744-4A92-BA3B-FE68BBA1EFCD}"/>
            </a:ext>
          </a:extLst>
        </xdr:cNvPr>
        <xdr:cNvSpPr/>
      </xdr:nvSpPr>
      <xdr:spPr>
        <a:xfrm>
          <a:off x="1968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a:extLst>
            <a:ext uri="{FF2B5EF4-FFF2-40B4-BE49-F238E27FC236}">
              <a16:creationId xmlns:a16="http://schemas.microsoft.com/office/drawing/2014/main" id="{49F90578-9363-4AFA-9F4C-99308A3C66CE}"/>
            </a:ext>
          </a:extLst>
        </xdr:cNvPr>
        <xdr:cNvSpPr/>
      </xdr:nvSpPr>
      <xdr:spPr>
        <a:xfrm>
          <a:off x="1079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F3D6979-2876-4672-B594-D3DC8D39000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3ABD55-09E7-4DEF-8402-C5A975BF86F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DAEFF42-486B-435B-86A5-0C8E24FE65F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BF57C18-4BA5-4834-9C78-814C62AACA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1F7CF0C-8169-4B3C-9929-19A98088382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148082</xdr:rowOff>
    </xdr:from>
    <xdr:to>
      <xdr:col>24</xdr:col>
      <xdr:colOff>114300</xdr:colOff>
      <xdr:row>61</xdr:row>
      <xdr:rowOff>78232</xdr:rowOff>
    </xdr:to>
    <xdr:sp macro="" textlink="">
      <xdr:nvSpPr>
        <xdr:cNvPr id="187" name="楕円 186">
          <a:extLst>
            <a:ext uri="{FF2B5EF4-FFF2-40B4-BE49-F238E27FC236}">
              <a16:creationId xmlns:a16="http://schemas.microsoft.com/office/drawing/2014/main" id="{59E562CA-A58D-4D4C-BB2F-54269C38D307}"/>
            </a:ext>
          </a:extLst>
        </xdr:cNvPr>
        <xdr:cNvSpPr/>
      </xdr:nvSpPr>
      <xdr:spPr>
        <a:xfrm>
          <a:off x="4584700" y="104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126509</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3E07D8C-648E-4AA4-B62A-B0C6D4AF69E2}"/>
            </a:ext>
          </a:extLst>
        </xdr:cNvPr>
        <xdr:cNvSpPr txBox="1"/>
      </xdr:nvSpPr>
      <xdr:spPr>
        <a:xfrm>
          <a:off x="4673600"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125222</xdr:rowOff>
    </xdr:from>
    <xdr:to>
      <xdr:col>20</xdr:col>
      <xdr:colOff>38100</xdr:colOff>
      <xdr:row>61</xdr:row>
      <xdr:rowOff>55372</xdr:rowOff>
    </xdr:to>
    <xdr:sp macro="" textlink="">
      <xdr:nvSpPr>
        <xdr:cNvPr id="189" name="楕円 188">
          <a:extLst>
            <a:ext uri="{FF2B5EF4-FFF2-40B4-BE49-F238E27FC236}">
              <a16:creationId xmlns:a16="http://schemas.microsoft.com/office/drawing/2014/main" id="{51C7ADC9-56EF-44F2-A785-35A8B2C2F9DD}"/>
            </a:ext>
          </a:extLst>
        </xdr:cNvPr>
        <xdr:cNvSpPr/>
      </xdr:nvSpPr>
      <xdr:spPr>
        <a:xfrm>
          <a:off x="374650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4572</xdr:rowOff>
    </xdr:from>
    <xdr:to>
      <xdr:col>24</xdr:col>
      <xdr:colOff>63500</xdr:colOff>
      <xdr:row>61</xdr:row>
      <xdr:rowOff>27432</xdr:rowOff>
    </xdr:to>
    <xdr:cxnSp macro="">
      <xdr:nvCxnSpPr>
        <xdr:cNvPr id="190" name="直線コネクタ 189">
          <a:extLst>
            <a:ext uri="{FF2B5EF4-FFF2-40B4-BE49-F238E27FC236}">
              <a16:creationId xmlns:a16="http://schemas.microsoft.com/office/drawing/2014/main" id="{40B6881C-1F8D-4D9D-9B75-1AE8315209B5}"/>
            </a:ext>
          </a:extLst>
        </xdr:cNvPr>
        <xdr:cNvCxnSpPr/>
      </xdr:nvCxnSpPr>
      <xdr:spPr>
        <a:xfrm>
          <a:off x="3797300" y="1046302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79502</xdr:rowOff>
    </xdr:from>
    <xdr:to>
      <xdr:col>15</xdr:col>
      <xdr:colOff>101600</xdr:colOff>
      <xdr:row>61</xdr:row>
      <xdr:rowOff>9652</xdr:rowOff>
    </xdr:to>
    <xdr:sp macro="" textlink="">
      <xdr:nvSpPr>
        <xdr:cNvPr id="191" name="楕円 190">
          <a:extLst>
            <a:ext uri="{FF2B5EF4-FFF2-40B4-BE49-F238E27FC236}">
              <a16:creationId xmlns:a16="http://schemas.microsoft.com/office/drawing/2014/main" id="{0DDD7D26-709C-400F-8C02-4032ABC10AC2}"/>
            </a:ext>
          </a:extLst>
        </xdr:cNvPr>
        <xdr:cNvSpPr/>
      </xdr:nvSpPr>
      <xdr:spPr>
        <a:xfrm>
          <a:off x="2857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130302</xdr:rowOff>
    </xdr:from>
    <xdr:to>
      <xdr:col>19</xdr:col>
      <xdr:colOff>177800</xdr:colOff>
      <xdr:row>61</xdr:row>
      <xdr:rowOff>4572</xdr:rowOff>
    </xdr:to>
    <xdr:cxnSp macro="">
      <xdr:nvCxnSpPr>
        <xdr:cNvPr id="192" name="直線コネクタ 191">
          <a:extLst>
            <a:ext uri="{FF2B5EF4-FFF2-40B4-BE49-F238E27FC236}">
              <a16:creationId xmlns:a16="http://schemas.microsoft.com/office/drawing/2014/main" id="{5F4D25A2-068A-4495-8C69-1B3F6E5ACE9E}"/>
            </a:ext>
          </a:extLst>
        </xdr:cNvPr>
        <xdr:cNvCxnSpPr/>
      </xdr:nvCxnSpPr>
      <xdr:spPr>
        <a:xfrm>
          <a:off x="2908300" y="1041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3" name="楕円 192">
          <a:extLst>
            <a:ext uri="{FF2B5EF4-FFF2-40B4-BE49-F238E27FC236}">
              <a16:creationId xmlns:a16="http://schemas.microsoft.com/office/drawing/2014/main" id="{1087C5D5-02CB-41F9-8DE2-0E61F997064F}"/>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130302</xdr:rowOff>
    </xdr:to>
    <xdr:cxnSp macro="">
      <xdr:nvCxnSpPr>
        <xdr:cNvPr id="194" name="直線コネクタ 193">
          <a:extLst>
            <a:ext uri="{FF2B5EF4-FFF2-40B4-BE49-F238E27FC236}">
              <a16:creationId xmlns:a16="http://schemas.microsoft.com/office/drawing/2014/main" id="{620A1656-32CE-4E63-9C96-F5F42326C5ED}"/>
            </a:ext>
          </a:extLst>
        </xdr:cNvPr>
        <xdr:cNvCxnSpPr/>
      </xdr:nvCxnSpPr>
      <xdr:spPr>
        <a:xfrm>
          <a:off x="2019300" y="103898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111506</xdr:rowOff>
    </xdr:from>
    <xdr:to>
      <xdr:col>6</xdr:col>
      <xdr:colOff>38100</xdr:colOff>
      <xdr:row>61</xdr:row>
      <xdr:rowOff>41656</xdr:rowOff>
    </xdr:to>
    <xdr:sp macro="" textlink="">
      <xdr:nvSpPr>
        <xdr:cNvPr id="195" name="楕円 194">
          <a:extLst>
            <a:ext uri="{FF2B5EF4-FFF2-40B4-BE49-F238E27FC236}">
              <a16:creationId xmlns:a16="http://schemas.microsoft.com/office/drawing/2014/main" id="{F96DE635-3891-4991-A902-A47D47D2ABD4}"/>
            </a:ext>
          </a:extLst>
        </xdr:cNvPr>
        <xdr:cNvSpPr/>
      </xdr:nvSpPr>
      <xdr:spPr>
        <a:xfrm>
          <a:off x="1079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162306</xdr:rowOff>
    </xdr:to>
    <xdr:cxnSp macro="">
      <xdr:nvCxnSpPr>
        <xdr:cNvPr id="196" name="直線コネクタ 195">
          <a:extLst>
            <a:ext uri="{FF2B5EF4-FFF2-40B4-BE49-F238E27FC236}">
              <a16:creationId xmlns:a16="http://schemas.microsoft.com/office/drawing/2014/main" id="{1B49FEEF-5AB4-42BD-809A-A650C3D26448}"/>
            </a:ext>
          </a:extLst>
        </xdr:cNvPr>
        <xdr:cNvCxnSpPr/>
      </xdr:nvCxnSpPr>
      <xdr:spPr>
        <a:xfrm flipV="1">
          <a:off x="1130300" y="103898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a:extLst>
            <a:ext uri="{FF2B5EF4-FFF2-40B4-BE49-F238E27FC236}">
              <a16:creationId xmlns:a16="http://schemas.microsoft.com/office/drawing/2014/main" id="{20243786-407B-45B6-95CD-EA4C2CF72189}"/>
            </a:ext>
          </a:extLst>
        </xdr:cNvPr>
        <xdr:cNvSpPr txBox="1"/>
      </xdr:nvSpPr>
      <xdr:spPr>
        <a:xfrm>
          <a:off x="35820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a:extLst>
            <a:ext uri="{FF2B5EF4-FFF2-40B4-BE49-F238E27FC236}">
              <a16:creationId xmlns:a16="http://schemas.microsoft.com/office/drawing/2014/main" id="{59410E82-5351-4DE0-AAEA-5708306F1DBF}"/>
            </a:ext>
          </a:extLst>
        </xdr:cNvPr>
        <xdr:cNvSpPr txBox="1"/>
      </xdr:nvSpPr>
      <xdr:spPr>
        <a:xfrm>
          <a:off x="2705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a:extLst>
            <a:ext uri="{FF2B5EF4-FFF2-40B4-BE49-F238E27FC236}">
              <a16:creationId xmlns:a16="http://schemas.microsoft.com/office/drawing/2014/main" id="{63EC7847-FA9C-458C-B420-5D4E5B30E91A}"/>
            </a:ext>
          </a:extLst>
        </xdr:cNvPr>
        <xdr:cNvSpPr txBox="1"/>
      </xdr:nvSpPr>
      <xdr:spPr>
        <a:xfrm>
          <a:off x="1816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a:extLst>
            <a:ext uri="{FF2B5EF4-FFF2-40B4-BE49-F238E27FC236}">
              <a16:creationId xmlns:a16="http://schemas.microsoft.com/office/drawing/2014/main" id="{B91E34FD-E50F-4B3F-A34B-4A27CE69FEBB}"/>
            </a:ext>
          </a:extLst>
        </xdr:cNvPr>
        <xdr:cNvSpPr txBox="1"/>
      </xdr:nvSpPr>
      <xdr:spPr>
        <a:xfrm>
          <a:off x="927744"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46499</xdr:rowOff>
    </xdr:from>
    <xdr:ext cx="405111" cy="259045"/>
    <xdr:sp macro="" textlink="">
      <xdr:nvSpPr>
        <xdr:cNvPr id="201" name="n_1mainValue【体育館・プール】&#10;有形固定資産減価償却率">
          <a:extLst>
            <a:ext uri="{FF2B5EF4-FFF2-40B4-BE49-F238E27FC236}">
              <a16:creationId xmlns:a16="http://schemas.microsoft.com/office/drawing/2014/main" id="{BEC4283D-5659-4362-ADBE-DA4B384944DF}"/>
            </a:ext>
          </a:extLst>
        </xdr:cNvPr>
        <xdr:cNvSpPr txBox="1"/>
      </xdr:nvSpPr>
      <xdr:spPr>
        <a:xfrm>
          <a:off x="358204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779</xdr:rowOff>
    </xdr:from>
    <xdr:ext cx="405111" cy="259045"/>
    <xdr:sp macro="" textlink="">
      <xdr:nvSpPr>
        <xdr:cNvPr id="202" name="n_2mainValue【体育館・プール】&#10;有形固定資産減価償却率">
          <a:extLst>
            <a:ext uri="{FF2B5EF4-FFF2-40B4-BE49-F238E27FC236}">
              <a16:creationId xmlns:a16="http://schemas.microsoft.com/office/drawing/2014/main" id="{E3D42120-0632-4B0A-ACB4-FAEC493443BE}"/>
            </a:ext>
          </a:extLst>
        </xdr:cNvPr>
        <xdr:cNvSpPr txBox="1"/>
      </xdr:nvSpPr>
      <xdr:spPr>
        <a:xfrm>
          <a:off x="27057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144797</xdr:rowOff>
    </xdr:from>
    <xdr:ext cx="405111" cy="259045"/>
    <xdr:sp macro="" textlink="">
      <xdr:nvSpPr>
        <xdr:cNvPr id="203" name="n_3mainValue【体育館・プール】&#10;有形固定資産減価償却率">
          <a:extLst>
            <a:ext uri="{FF2B5EF4-FFF2-40B4-BE49-F238E27FC236}">
              <a16:creationId xmlns:a16="http://schemas.microsoft.com/office/drawing/2014/main" id="{C1240323-CD53-4652-93F5-869AE500E9FC}"/>
            </a:ext>
          </a:extLst>
        </xdr:cNvPr>
        <xdr:cNvSpPr txBox="1"/>
      </xdr:nvSpPr>
      <xdr:spPr>
        <a:xfrm>
          <a:off x="1816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32783</xdr:rowOff>
    </xdr:from>
    <xdr:ext cx="405111" cy="259045"/>
    <xdr:sp macro="" textlink="">
      <xdr:nvSpPr>
        <xdr:cNvPr id="204" name="n_4mainValue【体育館・プール】&#10;有形固定資産減価償却率">
          <a:extLst>
            <a:ext uri="{FF2B5EF4-FFF2-40B4-BE49-F238E27FC236}">
              <a16:creationId xmlns:a16="http://schemas.microsoft.com/office/drawing/2014/main" id="{9AA0BB95-95E9-44C2-82DF-A6E2119B0302}"/>
            </a:ext>
          </a:extLst>
        </xdr:cNvPr>
        <xdr:cNvSpPr txBox="1"/>
      </xdr:nvSpPr>
      <xdr:spPr>
        <a:xfrm>
          <a:off x="9277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DFBE5B1-AFAF-441F-A9F7-BCF65DE717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3DD7086-A225-42BB-A0A8-05315A47594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FB450152-13FC-4749-83DD-EE27B9DEB29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BE70A6E-649F-4DE9-B381-DF3480F60CA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FCBA7013-BDD3-421C-BB5D-A0A61022AB0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B5E365A3-CFE3-4962-8931-3AE2FE6ECE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2C81785-A9A5-4987-A879-4CEF66B9195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12397F4-2C15-426D-893F-2012FC64C2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B82CB22-F93B-43AF-8C11-56E1C55289C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7599F80-3F28-4781-804F-8EDC6904A35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1E2D669D-F0F8-4FFF-8269-9815D486FF3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C11E02DC-776D-44DC-B5D2-C73D4A43270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4E37C11C-E87C-4F3F-9C33-03EA7B25FA3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F7120E2F-3194-4664-A2B5-E9F393F54DE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6FFC5DC-B631-4C37-91BF-1ADAE23073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C5D3FC7-6912-424B-96A9-D871B34A2DF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925C9D47-E367-406C-B59D-DF7CA8B77E6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9A0F445A-1D08-4280-A273-D7E259DFE3B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818E1C20-33B1-4C29-B885-78B209D8BBA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D83429F2-5539-45AA-83F9-4673284C0E6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FE57EE6B-B5D0-4F53-9B84-D95FFDFEDF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5D758FD0-4A50-48D9-85FC-33B73C98458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14F46BAF-FF7C-4B67-95BE-451E42BA18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28" name="直線コネクタ 227">
          <a:extLst>
            <a:ext uri="{FF2B5EF4-FFF2-40B4-BE49-F238E27FC236}">
              <a16:creationId xmlns:a16="http://schemas.microsoft.com/office/drawing/2014/main" id="{A8EBCDD8-F5E5-4654-844D-2F1624C5B0D2}"/>
            </a:ext>
          </a:extLst>
        </xdr:cNvPr>
        <xdr:cNvCxnSpPr/>
      </xdr:nvCxnSpPr>
      <xdr:spPr>
        <a:xfrm flipV="1">
          <a:off x="10476865" y="959929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29" name="【体育館・プール】&#10;一人当たり面積最小値テキスト">
          <a:extLst>
            <a:ext uri="{FF2B5EF4-FFF2-40B4-BE49-F238E27FC236}">
              <a16:creationId xmlns:a16="http://schemas.microsoft.com/office/drawing/2014/main" id="{982791E1-1E85-4DFD-B251-16452EFE18BA}"/>
            </a:ext>
          </a:extLst>
        </xdr:cNvPr>
        <xdr:cNvSpPr txBox="1"/>
      </xdr:nvSpPr>
      <xdr:spPr>
        <a:xfrm>
          <a:off x="10515600"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30" name="直線コネクタ 229">
          <a:extLst>
            <a:ext uri="{FF2B5EF4-FFF2-40B4-BE49-F238E27FC236}">
              <a16:creationId xmlns:a16="http://schemas.microsoft.com/office/drawing/2014/main" id="{C980DD55-AE33-4BFE-AED9-8AA8A20B3B03}"/>
            </a:ext>
          </a:extLst>
        </xdr:cNvPr>
        <xdr:cNvCxnSpPr/>
      </xdr:nvCxnSpPr>
      <xdr:spPr>
        <a:xfrm>
          <a:off x="10388600" y="1098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31" name="【体育館・プール】&#10;一人当たり面積最大値テキスト">
          <a:extLst>
            <a:ext uri="{FF2B5EF4-FFF2-40B4-BE49-F238E27FC236}">
              <a16:creationId xmlns:a16="http://schemas.microsoft.com/office/drawing/2014/main" id="{BB2A3BE7-0651-417C-BDD1-5AF341011ECB}"/>
            </a:ext>
          </a:extLst>
        </xdr:cNvPr>
        <xdr:cNvSpPr txBox="1"/>
      </xdr:nvSpPr>
      <xdr:spPr>
        <a:xfrm>
          <a:off x="10515600" y="937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32" name="直線コネクタ 231">
          <a:extLst>
            <a:ext uri="{FF2B5EF4-FFF2-40B4-BE49-F238E27FC236}">
              <a16:creationId xmlns:a16="http://schemas.microsoft.com/office/drawing/2014/main" id="{CA2761E0-40AA-485F-BCFF-31D2140E81F0}"/>
            </a:ext>
          </a:extLst>
        </xdr:cNvPr>
        <xdr:cNvCxnSpPr/>
      </xdr:nvCxnSpPr>
      <xdr:spPr>
        <a:xfrm>
          <a:off x="10388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114317</xdr:rowOff>
    </xdr:from>
    <xdr:ext cx="469744" cy="259045"/>
    <xdr:sp macro="" textlink="">
      <xdr:nvSpPr>
        <xdr:cNvPr id="233" name="【体育館・プール】&#10;一人当たり面積平均値テキスト">
          <a:extLst>
            <a:ext uri="{FF2B5EF4-FFF2-40B4-BE49-F238E27FC236}">
              <a16:creationId xmlns:a16="http://schemas.microsoft.com/office/drawing/2014/main" id="{79B81C57-8695-4C80-9B09-5554812F3003}"/>
            </a:ext>
          </a:extLst>
        </xdr:cNvPr>
        <xdr:cNvSpPr txBox="1"/>
      </xdr:nvSpPr>
      <xdr:spPr>
        <a:xfrm>
          <a:off x="10515600" y="1057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34" name="フローチャート: 判断 233">
          <a:extLst>
            <a:ext uri="{FF2B5EF4-FFF2-40B4-BE49-F238E27FC236}">
              <a16:creationId xmlns:a16="http://schemas.microsoft.com/office/drawing/2014/main" id="{48F0519B-81C7-488D-97D4-FC0F57F1AD90}"/>
            </a:ext>
          </a:extLst>
        </xdr:cNvPr>
        <xdr:cNvSpPr/>
      </xdr:nvSpPr>
      <xdr:spPr>
        <a:xfrm>
          <a:off x="10426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35" name="フローチャート: 判断 234">
          <a:extLst>
            <a:ext uri="{FF2B5EF4-FFF2-40B4-BE49-F238E27FC236}">
              <a16:creationId xmlns:a16="http://schemas.microsoft.com/office/drawing/2014/main" id="{507C8D51-E954-4284-B495-203C01AE5188}"/>
            </a:ext>
          </a:extLst>
        </xdr:cNvPr>
        <xdr:cNvSpPr/>
      </xdr:nvSpPr>
      <xdr:spPr>
        <a:xfrm>
          <a:off x="9588500" y="1053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36" name="フローチャート: 判断 235">
          <a:extLst>
            <a:ext uri="{FF2B5EF4-FFF2-40B4-BE49-F238E27FC236}">
              <a16:creationId xmlns:a16="http://schemas.microsoft.com/office/drawing/2014/main" id="{45141CC7-8F8E-4443-80DA-0ECE087F6DDD}"/>
            </a:ext>
          </a:extLst>
        </xdr:cNvPr>
        <xdr:cNvSpPr/>
      </xdr:nvSpPr>
      <xdr:spPr>
        <a:xfrm>
          <a:off x="8699500" y="105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37" name="フローチャート: 判断 236">
          <a:extLst>
            <a:ext uri="{FF2B5EF4-FFF2-40B4-BE49-F238E27FC236}">
              <a16:creationId xmlns:a16="http://schemas.microsoft.com/office/drawing/2014/main" id="{BA9CE7DB-89D8-45B3-91A0-5DE752BCEF2F}"/>
            </a:ext>
          </a:extLst>
        </xdr:cNvPr>
        <xdr:cNvSpPr/>
      </xdr:nvSpPr>
      <xdr:spPr>
        <a:xfrm>
          <a:off x="7810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38" name="フローチャート: 判断 237">
          <a:extLst>
            <a:ext uri="{FF2B5EF4-FFF2-40B4-BE49-F238E27FC236}">
              <a16:creationId xmlns:a16="http://schemas.microsoft.com/office/drawing/2014/main" id="{71F63461-AAF4-47F0-99A2-3568D36343C3}"/>
            </a:ext>
          </a:extLst>
        </xdr:cNvPr>
        <xdr:cNvSpPr/>
      </xdr:nvSpPr>
      <xdr:spPr>
        <a:xfrm>
          <a:off x="6921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C8EED45F-152C-4DEB-88BF-3C7ECF02C1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13BE60D-C6AD-4963-B8C0-2D65B84A68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5C65BA6-23D7-4834-9757-1BD4532AB78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D0E234D-8ECC-4A85-BCCD-F6243F0B87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3CA0EE-33B7-4DFB-AD74-C42620338E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50165</xdr:rowOff>
    </xdr:from>
    <xdr:to>
      <xdr:col>55</xdr:col>
      <xdr:colOff>50800</xdr:colOff>
      <xdr:row>61</xdr:row>
      <xdr:rowOff>151765</xdr:rowOff>
    </xdr:to>
    <xdr:sp macro="" textlink="">
      <xdr:nvSpPr>
        <xdr:cNvPr id="244" name="楕円 243">
          <a:extLst>
            <a:ext uri="{FF2B5EF4-FFF2-40B4-BE49-F238E27FC236}">
              <a16:creationId xmlns:a16="http://schemas.microsoft.com/office/drawing/2014/main" id="{3ECCC17B-CDA2-4547-A54D-D552F2FE172D}"/>
            </a:ext>
          </a:extLst>
        </xdr:cNvPr>
        <xdr:cNvSpPr/>
      </xdr:nvSpPr>
      <xdr:spPr>
        <a:xfrm>
          <a:off x="10426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73042</xdr:rowOff>
    </xdr:from>
    <xdr:ext cx="469744" cy="259045"/>
    <xdr:sp macro="" textlink="">
      <xdr:nvSpPr>
        <xdr:cNvPr id="245" name="【体育館・プール】&#10;一人当たり面積該当値テキスト">
          <a:extLst>
            <a:ext uri="{FF2B5EF4-FFF2-40B4-BE49-F238E27FC236}">
              <a16:creationId xmlns:a16="http://schemas.microsoft.com/office/drawing/2014/main" id="{09FD55B7-5F90-49B4-848B-A83897EA364F}"/>
            </a:ext>
          </a:extLst>
        </xdr:cNvPr>
        <xdr:cNvSpPr txBox="1"/>
      </xdr:nvSpPr>
      <xdr:spPr>
        <a:xfrm>
          <a:off x="10515600" y="1036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95885</xdr:rowOff>
    </xdr:from>
    <xdr:to>
      <xdr:col>50</xdr:col>
      <xdr:colOff>165100</xdr:colOff>
      <xdr:row>62</xdr:row>
      <xdr:rowOff>26035</xdr:rowOff>
    </xdr:to>
    <xdr:sp macro="" textlink="">
      <xdr:nvSpPr>
        <xdr:cNvPr id="246" name="楕円 245">
          <a:extLst>
            <a:ext uri="{FF2B5EF4-FFF2-40B4-BE49-F238E27FC236}">
              <a16:creationId xmlns:a16="http://schemas.microsoft.com/office/drawing/2014/main" id="{98B7F33A-9BD1-4226-84B0-E818C38BA60A}"/>
            </a:ext>
          </a:extLst>
        </xdr:cNvPr>
        <xdr:cNvSpPr/>
      </xdr:nvSpPr>
      <xdr:spPr>
        <a:xfrm>
          <a:off x="9588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100965</xdr:rowOff>
    </xdr:from>
    <xdr:to>
      <xdr:col>55</xdr:col>
      <xdr:colOff>0</xdr:colOff>
      <xdr:row>61</xdr:row>
      <xdr:rowOff>146685</xdr:rowOff>
    </xdr:to>
    <xdr:cxnSp macro="">
      <xdr:nvCxnSpPr>
        <xdr:cNvPr id="247" name="直線コネクタ 246">
          <a:extLst>
            <a:ext uri="{FF2B5EF4-FFF2-40B4-BE49-F238E27FC236}">
              <a16:creationId xmlns:a16="http://schemas.microsoft.com/office/drawing/2014/main" id="{E3637CDB-36B3-4161-ABCD-C446A186F682}"/>
            </a:ext>
          </a:extLst>
        </xdr:cNvPr>
        <xdr:cNvCxnSpPr/>
      </xdr:nvCxnSpPr>
      <xdr:spPr>
        <a:xfrm flipV="1">
          <a:off x="9639300" y="105594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248" name="楕円 247">
          <a:extLst>
            <a:ext uri="{FF2B5EF4-FFF2-40B4-BE49-F238E27FC236}">
              <a16:creationId xmlns:a16="http://schemas.microsoft.com/office/drawing/2014/main" id="{D323D9B7-85E0-4174-A088-3B8A7EC1F67A}"/>
            </a:ext>
          </a:extLst>
        </xdr:cNvPr>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146685</xdr:rowOff>
    </xdr:from>
    <xdr:to>
      <xdr:col>50</xdr:col>
      <xdr:colOff>114300</xdr:colOff>
      <xdr:row>61</xdr:row>
      <xdr:rowOff>148590</xdr:rowOff>
    </xdr:to>
    <xdr:cxnSp macro="">
      <xdr:nvCxnSpPr>
        <xdr:cNvPr id="249" name="直線コネクタ 248">
          <a:extLst>
            <a:ext uri="{FF2B5EF4-FFF2-40B4-BE49-F238E27FC236}">
              <a16:creationId xmlns:a16="http://schemas.microsoft.com/office/drawing/2014/main" id="{F8358F08-DAD2-4620-B98E-4651143F84F5}"/>
            </a:ext>
          </a:extLst>
        </xdr:cNvPr>
        <xdr:cNvCxnSpPr/>
      </xdr:nvCxnSpPr>
      <xdr:spPr>
        <a:xfrm flipV="1">
          <a:off x="8750300" y="1060513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101600</xdr:rowOff>
    </xdr:from>
    <xdr:to>
      <xdr:col>41</xdr:col>
      <xdr:colOff>101600</xdr:colOff>
      <xdr:row>62</xdr:row>
      <xdr:rowOff>31750</xdr:rowOff>
    </xdr:to>
    <xdr:sp macro="" textlink="">
      <xdr:nvSpPr>
        <xdr:cNvPr id="250" name="楕円 249">
          <a:extLst>
            <a:ext uri="{FF2B5EF4-FFF2-40B4-BE49-F238E27FC236}">
              <a16:creationId xmlns:a16="http://schemas.microsoft.com/office/drawing/2014/main" id="{A6875B6D-7CE5-4ADF-AF3E-8F9263EF4344}"/>
            </a:ext>
          </a:extLst>
        </xdr:cNvPr>
        <xdr:cNvSpPr/>
      </xdr:nvSpPr>
      <xdr:spPr>
        <a:xfrm>
          <a:off x="781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152400</xdr:rowOff>
    </xdr:to>
    <xdr:cxnSp macro="">
      <xdr:nvCxnSpPr>
        <xdr:cNvPr id="251" name="直線コネクタ 250">
          <a:extLst>
            <a:ext uri="{FF2B5EF4-FFF2-40B4-BE49-F238E27FC236}">
              <a16:creationId xmlns:a16="http://schemas.microsoft.com/office/drawing/2014/main" id="{1D251BE4-7ADA-45A1-B0FE-6568B207E14C}"/>
            </a:ext>
          </a:extLst>
        </xdr:cNvPr>
        <xdr:cNvCxnSpPr/>
      </xdr:nvCxnSpPr>
      <xdr:spPr>
        <a:xfrm flipV="1">
          <a:off x="7861300" y="106070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101600</xdr:rowOff>
    </xdr:from>
    <xdr:to>
      <xdr:col>36</xdr:col>
      <xdr:colOff>165100</xdr:colOff>
      <xdr:row>62</xdr:row>
      <xdr:rowOff>31750</xdr:rowOff>
    </xdr:to>
    <xdr:sp macro="" textlink="">
      <xdr:nvSpPr>
        <xdr:cNvPr id="252" name="楕円 251">
          <a:extLst>
            <a:ext uri="{FF2B5EF4-FFF2-40B4-BE49-F238E27FC236}">
              <a16:creationId xmlns:a16="http://schemas.microsoft.com/office/drawing/2014/main" id="{1E3DCBAA-0CE5-40B3-911D-D29C720C5590}"/>
            </a:ext>
          </a:extLst>
        </xdr:cNvPr>
        <xdr:cNvSpPr/>
      </xdr:nvSpPr>
      <xdr:spPr>
        <a:xfrm>
          <a:off x="6921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152400</xdr:rowOff>
    </xdr:from>
    <xdr:to>
      <xdr:col>41</xdr:col>
      <xdr:colOff>50800</xdr:colOff>
      <xdr:row>61</xdr:row>
      <xdr:rowOff>152400</xdr:rowOff>
    </xdr:to>
    <xdr:cxnSp macro="">
      <xdr:nvCxnSpPr>
        <xdr:cNvPr id="253" name="直線コネクタ 252">
          <a:extLst>
            <a:ext uri="{FF2B5EF4-FFF2-40B4-BE49-F238E27FC236}">
              <a16:creationId xmlns:a16="http://schemas.microsoft.com/office/drawing/2014/main" id="{10DCB3EB-E5DF-4B9D-AFF1-C106396DDAD5}"/>
            </a:ext>
          </a:extLst>
        </xdr:cNvPr>
        <xdr:cNvCxnSpPr/>
      </xdr:nvCxnSpPr>
      <xdr:spPr>
        <a:xfrm>
          <a:off x="6972300" y="10610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54" name="n_1aveValue【体育館・プール】&#10;一人当たり面積">
          <a:extLst>
            <a:ext uri="{FF2B5EF4-FFF2-40B4-BE49-F238E27FC236}">
              <a16:creationId xmlns:a16="http://schemas.microsoft.com/office/drawing/2014/main" id="{EA6A2B9D-B8E0-4472-A651-083767CBAE39}"/>
            </a:ext>
          </a:extLst>
        </xdr:cNvPr>
        <xdr:cNvSpPr txBox="1"/>
      </xdr:nvSpPr>
      <xdr:spPr>
        <a:xfrm>
          <a:off x="9391727" y="1030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55" name="n_2aveValue【体育館・プール】&#10;一人当たり面積">
          <a:extLst>
            <a:ext uri="{FF2B5EF4-FFF2-40B4-BE49-F238E27FC236}">
              <a16:creationId xmlns:a16="http://schemas.microsoft.com/office/drawing/2014/main" id="{8612BA16-9FD4-4401-9AB0-DBEAD7824B8A}"/>
            </a:ext>
          </a:extLst>
        </xdr:cNvPr>
        <xdr:cNvSpPr txBox="1"/>
      </xdr:nvSpPr>
      <xdr:spPr>
        <a:xfrm>
          <a:off x="8515427" y="103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56" name="n_3aveValue【体育館・プール】&#10;一人当たり面積">
          <a:extLst>
            <a:ext uri="{FF2B5EF4-FFF2-40B4-BE49-F238E27FC236}">
              <a16:creationId xmlns:a16="http://schemas.microsoft.com/office/drawing/2014/main" id="{12CD68E4-98DE-4DD0-AE42-4ABA9D64D5DC}"/>
            </a:ext>
          </a:extLst>
        </xdr:cNvPr>
        <xdr:cNvSpPr txBox="1"/>
      </xdr:nvSpPr>
      <xdr:spPr>
        <a:xfrm>
          <a:off x="7626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57" name="n_4aveValue【体育館・プール】&#10;一人当たり面積">
          <a:extLst>
            <a:ext uri="{FF2B5EF4-FFF2-40B4-BE49-F238E27FC236}">
              <a16:creationId xmlns:a16="http://schemas.microsoft.com/office/drawing/2014/main" id="{15D59EDF-5310-4159-AFF9-A45B9970BA38}"/>
            </a:ext>
          </a:extLst>
        </xdr:cNvPr>
        <xdr:cNvSpPr txBox="1"/>
      </xdr:nvSpPr>
      <xdr:spPr>
        <a:xfrm>
          <a:off x="6737427" y="1026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17162</xdr:rowOff>
    </xdr:from>
    <xdr:ext cx="469744" cy="259045"/>
    <xdr:sp macro="" textlink="">
      <xdr:nvSpPr>
        <xdr:cNvPr id="258" name="n_1mainValue【体育館・プール】&#10;一人当たり面積">
          <a:extLst>
            <a:ext uri="{FF2B5EF4-FFF2-40B4-BE49-F238E27FC236}">
              <a16:creationId xmlns:a16="http://schemas.microsoft.com/office/drawing/2014/main" id="{A66B095F-38F9-4CF8-A3FD-C700A3CEF59A}"/>
            </a:ext>
          </a:extLst>
        </xdr:cNvPr>
        <xdr:cNvSpPr txBox="1"/>
      </xdr:nvSpPr>
      <xdr:spPr>
        <a:xfrm>
          <a:off x="9391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19067</xdr:rowOff>
    </xdr:from>
    <xdr:ext cx="469744" cy="259045"/>
    <xdr:sp macro="" textlink="">
      <xdr:nvSpPr>
        <xdr:cNvPr id="259" name="n_2mainValue【体育館・プール】&#10;一人当たり面積">
          <a:extLst>
            <a:ext uri="{FF2B5EF4-FFF2-40B4-BE49-F238E27FC236}">
              <a16:creationId xmlns:a16="http://schemas.microsoft.com/office/drawing/2014/main" id="{5F7D5FAE-20A7-43B1-8450-AD3077ADADCB}"/>
            </a:ext>
          </a:extLst>
        </xdr:cNvPr>
        <xdr:cNvSpPr txBox="1"/>
      </xdr:nvSpPr>
      <xdr:spPr>
        <a:xfrm>
          <a:off x="8515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22877</xdr:rowOff>
    </xdr:from>
    <xdr:ext cx="469744" cy="259045"/>
    <xdr:sp macro="" textlink="">
      <xdr:nvSpPr>
        <xdr:cNvPr id="260" name="n_3mainValue【体育館・プール】&#10;一人当たり面積">
          <a:extLst>
            <a:ext uri="{FF2B5EF4-FFF2-40B4-BE49-F238E27FC236}">
              <a16:creationId xmlns:a16="http://schemas.microsoft.com/office/drawing/2014/main" id="{9251040B-1553-4A9C-AF69-0C0C7F6A303B}"/>
            </a:ext>
          </a:extLst>
        </xdr:cNvPr>
        <xdr:cNvSpPr txBox="1"/>
      </xdr:nvSpPr>
      <xdr:spPr>
        <a:xfrm>
          <a:off x="7626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22877</xdr:rowOff>
    </xdr:from>
    <xdr:ext cx="469744" cy="259045"/>
    <xdr:sp macro="" textlink="">
      <xdr:nvSpPr>
        <xdr:cNvPr id="261" name="n_4mainValue【体育館・プール】&#10;一人当たり面積">
          <a:extLst>
            <a:ext uri="{FF2B5EF4-FFF2-40B4-BE49-F238E27FC236}">
              <a16:creationId xmlns:a16="http://schemas.microsoft.com/office/drawing/2014/main" id="{41B53610-126E-4E96-8936-F848EA1283E5}"/>
            </a:ext>
          </a:extLst>
        </xdr:cNvPr>
        <xdr:cNvSpPr txBox="1"/>
      </xdr:nvSpPr>
      <xdr:spPr>
        <a:xfrm>
          <a:off x="67374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254CAC0B-8A0D-4FC0-B8D1-CAB1C3C8ED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277CB6A-0B6A-4CBB-BD0F-5D0E7A65C94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B23A973-E0F8-401E-84BA-CC7D94674C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AACC9F4-6B3C-40EC-989D-B329D987786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422818F-BD48-45C0-8478-0F1AE26962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21287AD-6D6A-4393-8D23-A9705DB726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8F2390E-5E65-4540-AEE6-CEAD77C7BC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3C52F67-63B0-4CA0-8D28-B61C8727687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8F3D876-9210-4A01-93A6-65F853028C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3D584EA6-253C-4051-AABB-62F59EE4DEB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3AC7738-53FD-4A2D-BD7F-8837B4D93BC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685E5E64-98CA-42F6-A273-D6A24E654A8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7D8B86CE-375A-44D9-8BCC-F040BB8C439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487D0CCA-7089-4FD9-BD0B-06A8F05D84C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40D6919-E85E-4C9D-AF24-E49D1F809BD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1983823A-9872-4AC0-AF2F-1303F784F09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B6007C99-0B77-466A-B3D6-D0718C3F7CD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3C7426F9-D4EE-46D4-B581-669534C9426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4124A155-D58E-412A-9102-06DD7087C8E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426CA0A3-7A25-4F0A-AA30-A1AFC21B19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86D5C4C8-3991-4516-B39A-6A41392B6B6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66931366-7CF5-4D28-8509-2D8F2B93993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84" name="直線コネクタ 283">
          <a:extLst>
            <a:ext uri="{FF2B5EF4-FFF2-40B4-BE49-F238E27FC236}">
              <a16:creationId xmlns:a16="http://schemas.microsoft.com/office/drawing/2014/main" id="{A28540A9-F440-49BB-B6F2-91B11AD8A75B}"/>
            </a:ext>
          </a:extLst>
        </xdr:cNvPr>
        <xdr:cNvCxnSpPr/>
      </xdr:nvCxnSpPr>
      <xdr:spPr>
        <a:xfrm flipV="1">
          <a:off x="4634865" y="13306044"/>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92E9C014-6801-46DC-96C1-48536351A6F9}"/>
            </a:ext>
          </a:extLst>
        </xdr:cNvPr>
        <xdr:cNvSpPr txBox="1"/>
      </xdr:nvSpPr>
      <xdr:spPr>
        <a:xfrm>
          <a:off x="4673600" y="1468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86" name="直線コネクタ 285">
          <a:extLst>
            <a:ext uri="{FF2B5EF4-FFF2-40B4-BE49-F238E27FC236}">
              <a16:creationId xmlns:a16="http://schemas.microsoft.com/office/drawing/2014/main" id="{74A4FF52-E711-42D0-99E7-B12D893BC8DE}"/>
            </a:ext>
          </a:extLst>
        </xdr:cNvPr>
        <xdr:cNvCxnSpPr/>
      </xdr:nvCxnSpPr>
      <xdr:spPr>
        <a:xfrm>
          <a:off x="4546600" y="1468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21A46761-5916-484C-98ED-C68B300D1966}"/>
            </a:ext>
          </a:extLst>
        </xdr:cNvPr>
        <xdr:cNvSpPr txBox="1"/>
      </xdr:nvSpPr>
      <xdr:spPr>
        <a:xfrm>
          <a:off x="46736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88" name="直線コネクタ 287">
          <a:extLst>
            <a:ext uri="{FF2B5EF4-FFF2-40B4-BE49-F238E27FC236}">
              <a16:creationId xmlns:a16="http://schemas.microsoft.com/office/drawing/2014/main" id="{8FDE3334-2ADE-4C0B-B438-39F3F8F5E4BF}"/>
            </a:ext>
          </a:extLst>
        </xdr:cNvPr>
        <xdr:cNvCxnSpPr/>
      </xdr:nvCxnSpPr>
      <xdr:spPr>
        <a:xfrm>
          <a:off x="4546600" y="1330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A6820A21-78EC-40FB-9E28-D72E8380C906}"/>
            </a:ext>
          </a:extLst>
        </xdr:cNvPr>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0" name="フローチャート: 判断 289">
          <a:extLst>
            <a:ext uri="{FF2B5EF4-FFF2-40B4-BE49-F238E27FC236}">
              <a16:creationId xmlns:a16="http://schemas.microsoft.com/office/drawing/2014/main" id="{FF70F9BC-A06D-438A-999F-2E0F8979735B}"/>
            </a:ext>
          </a:extLst>
        </xdr:cNvPr>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1" name="フローチャート: 判断 290">
          <a:extLst>
            <a:ext uri="{FF2B5EF4-FFF2-40B4-BE49-F238E27FC236}">
              <a16:creationId xmlns:a16="http://schemas.microsoft.com/office/drawing/2014/main" id="{F26AEC91-7D00-4DF4-BADA-790C9B102E0C}"/>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92" name="フローチャート: 判断 291">
          <a:extLst>
            <a:ext uri="{FF2B5EF4-FFF2-40B4-BE49-F238E27FC236}">
              <a16:creationId xmlns:a16="http://schemas.microsoft.com/office/drawing/2014/main" id="{688E68C0-D324-4834-9F2A-41162C6CE5D5}"/>
            </a:ext>
          </a:extLst>
        </xdr:cNvPr>
        <xdr:cNvSpPr/>
      </xdr:nvSpPr>
      <xdr:spPr>
        <a:xfrm>
          <a:off x="2857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93" name="フローチャート: 判断 292">
          <a:extLst>
            <a:ext uri="{FF2B5EF4-FFF2-40B4-BE49-F238E27FC236}">
              <a16:creationId xmlns:a16="http://schemas.microsoft.com/office/drawing/2014/main" id="{99366FDD-5845-481A-A717-95AB330F0655}"/>
            </a:ext>
          </a:extLst>
        </xdr:cNvPr>
        <xdr:cNvSpPr/>
      </xdr:nvSpPr>
      <xdr:spPr>
        <a:xfrm>
          <a:off x="1968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94" name="フローチャート: 判断 293">
          <a:extLst>
            <a:ext uri="{FF2B5EF4-FFF2-40B4-BE49-F238E27FC236}">
              <a16:creationId xmlns:a16="http://schemas.microsoft.com/office/drawing/2014/main" id="{645E90CA-5CB1-4817-9084-0C0D779C93E1}"/>
            </a:ext>
          </a:extLst>
        </xdr:cNvPr>
        <xdr:cNvSpPr/>
      </xdr:nvSpPr>
      <xdr:spPr>
        <a:xfrm>
          <a:off x="1079500" y="1363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CEC9A1C-EA80-4E77-888C-F7B0F9D743F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9303F4D-0A14-4D03-9E6E-4FD8F887EC3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9ACD6D3-27DE-49D4-8DB6-36BB2369DA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22C33A7-FED4-49F4-875C-ED2C74480A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E37CE66-CC26-46D2-B942-2A598ED9E3D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300" name="楕円 299">
          <a:extLst>
            <a:ext uri="{FF2B5EF4-FFF2-40B4-BE49-F238E27FC236}">
              <a16:creationId xmlns:a16="http://schemas.microsoft.com/office/drawing/2014/main" id="{FB25C0FF-3F3B-4FBE-851F-1D8EE4FF3EA1}"/>
            </a:ext>
          </a:extLst>
        </xdr:cNvPr>
        <xdr:cNvSpPr/>
      </xdr:nvSpPr>
      <xdr:spPr>
        <a:xfrm>
          <a:off x="45847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20590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6C14031E-B3A4-4D4D-93EE-89C797C5F9A7}"/>
            </a:ext>
          </a:extLst>
        </xdr:cNvPr>
        <xdr:cNvSpPr txBox="1"/>
      </xdr:nvSpPr>
      <xdr:spPr>
        <a:xfrm>
          <a:off x="4673600" y="1390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2" name="楕円 301">
          <a:extLst>
            <a:ext uri="{FF2B5EF4-FFF2-40B4-BE49-F238E27FC236}">
              <a16:creationId xmlns:a16="http://schemas.microsoft.com/office/drawing/2014/main" id="{45A951FA-B83B-4F62-8F7E-DC7D08D9F5FD}"/>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92963</xdr:rowOff>
    </xdr:to>
    <xdr:cxnSp macro="">
      <xdr:nvCxnSpPr>
        <xdr:cNvPr id="303" name="直線コネクタ 302">
          <a:extLst>
            <a:ext uri="{FF2B5EF4-FFF2-40B4-BE49-F238E27FC236}">
              <a16:creationId xmlns:a16="http://schemas.microsoft.com/office/drawing/2014/main" id="{E14EA86B-259F-4CCD-A9F6-2184C86E82AE}"/>
            </a:ext>
          </a:extLst>
        </xdr:cNvPr>
        <xdr:cNvCxnSpPr/>
      </xdr:nvCxnSpPr>
      <xdr:spPr>
        <a:xfrm>
          <a:off x="3797300" y="1395983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145035</xdr:rowOff>
    </xdr:from>
    <xdr:to>
      <xdr:col>15</xdr:col>
      <xdr:colOff>101600</xdr:colOff>
      <xdr:row>81</xdr:row>
      <xdr:rowOff>75185</xdr:rowOff>
    </xdr:to>
    <xdr:sp macro="" textlink="">
      <xdr:nvSpPr>
        <xdr:cNvPr id="304" name="楕円 303">
          <a:extLst>
            <a:ext uri="{FF2B5EF4-FFF2-40B4-BE49-F238E27FC236}">
              <a16:creationId xmlns:a16="http://schemas.microsoft.com/office/drawing/2014/main" id="{5C359970-1CB0-4EB2-9D32-CFD99DDC79FD}"/>
            </a:ext>
          </a:extLst>
        </xdr:cNvPr>
        <xdr:cNvSpPr/>
      </xdr:nvSpPr>
      <xdr:spPr>
        <a:xfrm>
          <a:off x="2857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24385</xdr:rowOff>
    </xdr:from>
    <xdr:to>
      <xdr:col>19</xdr:col>
      <xdr:colOff>177800</xdr:colOff>
      <xdr:row>81</xdr:row>
      <xdr:rowOff>72389</xdr:rowOff>
    </xdr:to>
    <xdr:cxnSp macro="">
      <xdr:nvCxnSpPr>
        <xdr:cNvPr id="305" name="直線コネクタ 304">
          <a:extLst>
            <a:ext uri="{FF2B5EF4-FFF2-40B4-BE49-F238E27FC236}">
              <a16:creationId xmlns:a16="http://schemas.microsoft.com/office/drawing/2014/main" id="{9832021B-38D0-4FA4-8FA0-5B4B15675669}"/>
            </a:ext>
          </a:extLst>
        </xdr:cNvPr>
        <xdr:cNvCxnSpPr/>
      </xdr:nvCxnSpPr>
      <xdr:spPr>
        <a:xfrm>
          <a:off x="2908300" y="139118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6" name="楕円 305">
          <a:extLst>
            <a:ext uri="{FF2B5EF4-FFF2-40B4-BE49-F238E27FC236}">
              <a16:creationId xmlns:a16="http://schemas.microsoft.com/office/drawing/2014/main" id="{9377818C-942A-43DC-A429-8CAF0488846A}"/>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24385</xdr:rowOff>
    </xdr:from>
    <xdr:to>
      <xdr:col>15</xdr:col>
      <xdr:colOff>50800</xdr:colOff>
      <xdr:row>82</xdr:row>
      <xdr:rowOff>49530</xdr:rowOff>
    </xdr:to>
    <xdr:cxnSp macro="">
      <xdr:nvCxnSpPr>
        <xdr:cNvPr id="307" name="直線コネクタ 306">
          <a:extLst>
            <a:ext uri="{FF2B5EF4-FFF2-40B4-BE49-F238E27FC236}">
              <a16:creationId xmlns:a16="http://schemas.microsoft.com/office/drawing/2014/main" id="{7A8A4C59-64A5-406A-B1AD-DE59F31191B1}"/>
            </a:ext>
          </a:extLst>
        </xdr:cNvPr>
        <xdr:cNvCxnSpPr/>
      </xdr:nvCxnSpPr>
      <xdr:spPr>
        <a:xfrm flipV="1">
          <a:off x="2019300" y="13911835"/>
          <a:ext cx="889000" cy="1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119887</xdr:rowOff>
    </xdr:from>
    <xdr:to>
      <xdr:col>6</xdr:col>
      <xdr:colOff>38100</xdr:colOff>
      <xdr:row>82</xdr:row>
      <xdr:rowOff>50037</xdr:rowOff>
    </xdr:to>
    <xdr:sp macro="" textlink="">
      <xdr:nvSpPr>
        <xdr:cNvPr id="308" name="楕円 307">
          <a:extLst>
            <a:ext uri="{FF2B5EF4-FFF2-40B4-BE49-F238E27FC236}">
              <a16:creationId xmlns:a16="http://schemas.microsoft.com/office/drawing/2014/main" id="{190A9812-9C1F-4C51-93B5-CCC94105FB97}"/>
            </a:ext>
          </a:extLst>
        </xdr:cNvPr>
        <xdr:cNvSpPr/>
      </xdr:nvSpPr>
      <xdr:spPr>
        <a:xfrm>
          <a:off x="10795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170687</xdr:rowOff>
    </xdr:from>
    <xdr:to>
      <xdr:col>10</xdr:col>
      <xdr:colOff>114300</xdr:colOff>
      <xdr:row>82</xdr:row>
      <xdr:rowOff>49530</xdr:rowOff>
    </xdr:to>
    <xdr:cxnSp macro="">
      <xdr:nvCxnSpPr>
        <xdr:cNvPr id="309" name="直線コネクタ 308">
          <a:extLst>
            <a:ext uri="{FF2B5EF4-FFF2-40B4-BE49-F238E27FC236}">
              <a16:creationId xmlns:a16="http://schemas.microsoft.com/office/drawing/2014/main" id="{6975C829-69BC-42E2-ADC0-5AA32E6C2A74}"/>
            </a:ext>
          </a:extLst>
        </xdr:cNvPr>
        <xdr:cNvCxnSpPr/>
      </xdr:nvCxnSpPr>
      <xdr:spPr>
        <a:xfrm>
          <a:off x="1130300" y="140581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0" name="n_1aveValue【福祉施設】&#10;有形固定資産減価償却率">
          <a:extLst>
            <a:ext uri="{FF2B5EF4-FFF2-40B4-BE49-F238E27FC236}">
              <a16:creationId xmlns:a16="http://schemas.microsoft.com/office/drawing/2014/main" id="{FD3483DD-A7F1-4203-9771-850F461D545B}"/>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311" name="n_2aveValue【福祉施設】&#10;有形固定資産減価償却率">
          <a:extLst>
            <a:ext uri="{FF2B5EF4-FFF2-40B4-BE49-F238E27FC236}">
              <a16:creationId xmlns:a16="http://schemas.microsoft.com/office/drawing/2014/main" id="{C846FCEE-684D-4BB5-9BE3-9911F209D20E}"/>
            </a:ext>
          </a:extLst>
        </xdr:cNvPr>
        <xdr:cNvSpPr txBox="1"/>
      </xdr:nvSpPr>
      <xdr:spPr>
        <a:xfrm>
          <a:off x="2705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312" name="n_3aveValue【福祉施設】&#10;有形固定資産減価償却率">
          <a:extLst>
            <a:ext uri="{FF2B5EF4-FFF2-40B4-BE49-F238E27FC236}">
              <a16:creationId xmlns:a16="http://schemas.microsoft.com/office/drawing/2014/main" id="{C6F69676-31EA-4167-A09C-60DC4E86BF6D}"/>
            </a:ext>
          </a:extLst>
        </xdr:cNvPr>
        <xdr:cNvSpPr txBox="1"/>
      </xdr:nvSpPr>
      <xdr:spPr>
        <a:xfrm>
          <a:off x="1816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313" name="n_4aveValue【福祉施設】&#10;有形固定資産減価償却率">
          <a:extLst>
            <a:ext uri="{FF2B5EF4-FFF2-40B4-BE49-F238E27FC236}">
              <a16:creationId xmlns:a16="http://schemas.microsoft.com/office/drawing/2014/main" id="{8F594327-272F-43A7-808F-A8957BE871AF}"/>
            </a:ext>
          </a:extLst>
        </xdr:cNvPr>
        <xdr:cNvSpPr txBox="1"/>
      </xdr:nvSpPr>
      <xdr:spPr>
        <a:xfrm>
          <a:off x="927744" y="1341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114316</xdr:rowOff>
    </xdr:from>
    <xdr:ext cx="405111" cy="259045"/>
    <xdr:sp macro="" textlink="">
      <xdr:nvSpPr>
        <xdr:cNvPr id="314" name="n_1mainValue【福祉施設】&#10;有形固定資産減価償却率">
          <a:extLst>
            <a:ext uri="{FF2B5EF4-FFF2-40B4-BE49-F238E27FC236}">
              <a16:creationId xmlns:a16="http://schemas.microsoft.com/office/drawing/2014/main" id="{CCB0632C-E8E1-452F-97D2-80F6D71EBE8C}"/>
            </a:ext>
          </a:extLst>
        </xdr:cNvPr>
        <xdr:cNvSpPr txBox="1"/>
      </xdr:nvSpPr>
      <xdr:spPr>
        <a:xfrm>
          <a:off x="3582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66312</xdr:rowOff>
    </xdr:from>
    <xdr:ext cx="405111" cy="259045"/>
    <xdr:sp macro="" textlink="">
      <xdr:nvSpPr>
        <xdr:cNvPr id="315" name="n_2mainValue【福祉施設】&#10;有形固定資産減価償却率">
          <a:extLst>
            <a:ext uri="{FF2B5EF4-FFF2-40B4-BE49-F238E27FC236}">
              <a16:creationId xmlns:a16="http://schemas.microsoft.com/office/drawing/2014/main" id="{26202B37-DC5E-40A1-B20B-888C1E742CE0}"/>
            </a:ext>
          </a:extLst>
        </xdr:cNvPr>
        <xdr:cNvSpPr txBox="1"/>
      </xdr:nvSpPr>
      <xdr:spPr>
        <a:xfrm>
          <a:off x="2705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6" name="n_3mainValue【福祉施設】&#10;有形固定資産減価償却率">
          <a:extLst>
            <a:ext uri="{FF2B5EF4-FFF2-40B4-BE49-F238E27FC236}">
              <a16:creationId xmlns:a16="http://schemas.microsoft.com/office/drawing/2014/main" id="{DA55D44C-3A75-4DB6-AE2E-9D116CBB41D4}"/>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41164</xdr:rowOff>
    </xdr:from>
    <xdr:ext cx="405111" cy="259045"/>
    <xdr:sp macro="" textlink="">
      <xdr:nvSpPr>
        <xdr:cNvPr id="317" name="n_4mainValue【福祉施設】&#10;有形固定資産減価償却率">
          <a:extLst>
            <a:ext uri="{FF2B5EF4-FFF2-40B4-BE49-F238E27FC236}">
              <a16:creationId xmlns:a16="http://schemas.microsoft.com/office/drawing/2014/main" id="{4293DDA8-7E78-4627-8D09-23B32F336ED6}"/>
            </a:ext>
          </a:extLst>
        </xdr:cNvPr>
        <xdr:cNvSpPr txBox="1"/>
      </xdr:nvSpPr>
      <xdr:spPr>
        <a:xfrm>
          <a:off x="927744" y="14100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CC2258B0-8D3E-4F5C-BA9F-27C65575DA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C4892CF-F174-495B-8961-05F6A590943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D7159236-EE66-4901-8B82-9F0EFA79E5F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41EF052-071B-474E-941D-0FB9BCB279C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5E0ECD3F-89AB-44AF-97F8-D5B56DB1542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1D34C3E4-CAC4-4541-B586-001A340BCB3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67513AE2-DBE1-4932-B8AC-E82E6A75617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2C436D5-16B6-4930-9EBC-378DF366027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BE055C5-3C18-4C63-A606-1542B4E733D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AE6A9B7-CF34-47D2-B1C1-E575B6DB49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E32889E8-CD9A-4011-86EE-1EE2302AD9C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8F60020E-1097-4FC4-8677-B015D62CE2E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356C518B-A8C5-400F-8A08-F40E16A17B3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C32D971B-5A35-4D15-9EFD-4578A8EACA0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49631902-B2E7-45B3-9010-13700B4D6D1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1B8FAC10-2DEF-46A6-9B89-21B0479D7B43}"/>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8114BC91-3793-46FE-8676-8651940CE01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7B82F856-27C7-46BF-B3F2-683288E5F36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8EE11E47-D416-4A4C-BF34-F62684CB1BC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17C5C9D4-534C-4643-AF32-56D6BAA3CEB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7CA009E9-3A3B-43FA-91ED-8C13C0532B6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9DA018F-A960-4908-A6B7-8E59752A907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8E660975-2226-4B5D-88AB-0B4FDAE87A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41" name="直線コネクタ 340">
          <a:extLst>
            <a:ext uri="{FF2B5EF4-FFF2-40B4-BE49-F238E27FC236}">
              <a16:creationId xmlns:a16="http://schemas.microsoft.com/office/drawing/2014/main" id="{4CFA3808-DF12-4F78-836C-3B143E4DB281}"/>
            </a:ext>
          </a:extLst>
        </xdr:cNvPr>
        <xdr:cNvCxnSpPr/>
      </xdr:nvCxnSpPr>
      <xdr:spPr>
        <a:xfrm flipV="1">
          <a:off x="10476865" y="13540739"/>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a:extLst>
            <a:ext uri="{FF2B5EF4-FFF2-40B4-BE49-F238E27FC236}">
              <a16:creationId xmlns:a16="http://schemas.microsoft.com/office/drawing/2014/main" id="{38E74D6A-1DC6-46AC-A25C-49D5069C4933}"/>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a:extLst>
            <a:ext uri="{FF2B5EF4-FFF2-40B4-BE49-F238E27FC236}">
              <a16:creationId xmlns:a16="http://schemas.microsoft.com/office/drawing/2014/main" id="{18AB92FD-E516-45E9-B3B0-8988F6D9775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4" name="【福祉施設】&#10;一人当たり面積最大値テキスト">
          <a:extLst>
            <a:ext uri="{FF2B5EF4-FFF2-40B4-BE49-F238E27FC236}">
              <a16:creationId xmlns:a16="http://schemas.microsoft.com/office/drawing/2014/main" id="{FAE954E5-5898-4572-96FE-6E3D8A12EB41}"/>
            </a:ext>
          </a:extLst>
        </xdr:cNvPr>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5" name="直線コネクタ 344">
          <a:extLst>
            <a:ext uri="{FF2B5EF4-FFF2-40B4-BE49-F238E27FC236}">
              <a16:creationId xmlns:a16="http://schemas.microsoft.com/office/drawing/2014/main" id="{F7DCCF35-D6A5-4067-9E84-3FE5ADA7C7D3}"/>
            </a:ext>
          </a:extLst>
        </xdr:cNvPr>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46" name="【福祉施設】&#10;一人当たり面積平均値テキスト">
          <a:extLst>
            <a:ext uri="{FF2B5EF4-FFF2-40B4-BE49-F238E27FC236}">
              <a16:creationId xmlns:a16="http://schemas.microsoft.com/office/drawing/2014/main" id="{71E7C388-57E4-4DE9-BCA1-B24A687FC32C}"/>
            </a:ext>
          </a:extLst>
        </xdr:cNvPr>
        <xdr:cNvSpPr txBox="1"/>
      </xdr:nvSpPr>
      <xdr:spPr>
        <a:xfrm>
          <a:off x="10515600" y="1443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47" name="フローチャート: 判断 346">
          <a:extLst>
            <a:ext uri="{FF2B5EF4-FFF2-40B4-BE49-F238E27FC236}">
              <a16:creationId xmlns:a16="http://schemas.microsoft.com/office/drawing/2014/main" id="{120E2C1F-F8A0-48C2-8CE9-6C599ABE537E}"/>
            </a:ext>
          </a:extLst>
        </xdr:cNvPr>
        <xdr:cNvSpPr/>
      </xdr:nvSpPr>
      <xdr:spPr>
        <a:xfrm>
          <a:off x="10426700" y="1446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48" name="フローチャート: 判断 347">
          <a:extLst>
            <a:ext uri="{FF2B5EF4-FFF2-40B4-BE49-F238E27FC236}">
              <a16:creationId xmlns:a16="http://schemas.microsoft.com/office/drawing/2014/main" id="{A8A370C7-6972-4FB3-A111-E6108ABD3C76}"/>
            </a:ext>
          </a:extLst>
        </xdr:cNvPr>
        <xdr:cNvSpPr/>
      </xdr:nvSpPr>
      <xdr:spPr>
        <a:xfrm>
          <a:off x="9588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49" name="フローチャート: 判断 348">
          <a:extLst>
            <a:ext uri="{FF2B5EF4-FFF2-40B4-BE49-F238E27FC236}">
              <a16:creationId xmlns:a16="http://schemas.microsoft.com/office/drawing/2014/main" id="{9A077F2E-5083-4328-8201-592A159D9063}"/>
            </a:ext>
          </a:extLst>
        </xdr:cNvPr>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0" name="フローチャート: 判断 349">
          <a:extLst>
            <a:ext uri="{FF2B5EF4-FFF2-40B4-BE49-F238E27FC236}">
              <a16:creationId xmlns:a16="http://schemas.microsoft.com/office/drawing/2014/main" id="{36555008-B6A9-45B0-82A6-35E422873649}"/>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51" name="フローチャート: 判断 350">
          <a:extLst>
            <a:ext uri="{FF2B5EF4-FFF2-40B4-BE49-F238E27FC236}">
              <a16:creationId xmlns:a16="http://schemas.microsoft.com/office/drawing/2014/main" id="{644AB57D-D481-4B32-8D3A-2261B41F68DC}"/>
            </a:ext>
          </a:extLst>
        </xdr:cNvPr>
        <xdr:cNvSpPr/>
      </xdr:nvSpPr>
      <xdr:spPr>
        <a:xfrm>
          <a:off x="6921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3FF2676-9446-433C-8F96-FD7DC3E521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01A5AC7-E047-4801-9480-45A6D5A5502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25C19985-A191-40B3-83A1-320B06984F6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7D37096-B141-47DD-A7CC-D6FC163FD39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673B8D-B85E-409D-9898-DE0BDDFDADB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40639</xdr:rowOff>
    </xdr:from>
    <xdr:to>
      <xdr:col>55</xdr:col>
      <xdr:colOff>50800</xdr:colOff>
      <xdr:row>81</xdr:row>
      <xdr:rowOff>142239</xdr:rowOff>
    </xdr:to>
    <xdr:sp macro="" textlink="">
      <xdr:nvSpPr>
        <xdr:cNvPr id="357" name="楕円 356">
          <a:extLst>
            <a:ext uri="{FF2B5EF4-FFF2-40B4-BE49-F238E27FC236}">
              <a16:creationId xmlns:a16="http://schemas.microsoft.com/office/drawing/2014/main" id="{D235E248-FBA9-427D-8238-1D9CC868951D}"/>
            </a:ext>
          </a:extLst>
        </xdr:cNvPr>
        <xdr:cNvSpPr/>
      </xdr:nvSpPr>
      <xdr:spPr>
        <a:xfrm>
          <a:off x="104267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63516</xdr:rowOff>
    </xdr:from>
    <xdr:ext cx="469744" cy="259045"/>
    <xdr:sp macro="" textlink="">
      <xdr:nvSpPr>
        <xdr:cNvPr id="358" name="【福祉施設】&#10;一人当たり面積該当値テキスト">
          <a:extLst>
            <a:ext uri="{FF2B5EF4-FFF2-40B4-BE49-F238E27FC236}">
              <a16:creationId xmlns:a16="http://schemas.microsoft.com/office/drawing/2014/main" id="{9A497A28-65DE-43D3-A6FC-1FE5E78E3590}"/>
            </a:ext>
          </a:extLst>
        </xdr:cNvPr>
        <xdr:cNvSpPr txBox="1"/>
      </xdr:nvSpPr>
      <xdr:spPr>
        <a:xfrm>
          <a:off x="10515600" y="1377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55880</xdr:rowOff>
    </xdr:from>
    <xdr:to>
      <xdr:col>50</xdr:col>
      <xdr:colOff>165100</xdr:colOff>
      <xdr:row>81</xdr:row>
      <xdr:rowOff>157480</xdr:rowOff>
    </xdr:to>
    <xdr:sp macro="" textlink="">
      <xdr:nvSpPr>
        <xdr:cNvPr id="359" name="楕円 358">
          <a:extLst>
            <a:ext uri="{FF2B5EF4-FFF2-40B4-BE49-F238E27FC236}">
              <a16:creationId xmlns:a16="http://schemas.microsoft.com/office/drawing/2014/main" id="{138D63A6-B54B-4412-86C8-22B57190ECF1}"/>
            </a:ext>
          </a:extLst>
        </xdr:cNvPr>
        <xdr:cNvSpPr/>
      </xdr:nvSpPr>
      <xdr:spPr>
        <a:xfrm>
          <a:off x="958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91439</xdr:rowOff>
    </xdr:from>
    <xdr:to>
      <xdr:col>55</xdr:col>
      <xdr:colOff>0</xdr:colOff>
      <xdr:row>81</xdr:row>
      <xdr:rowOff>106680</xdr:rowOff>
    </xdr:to>
    <xdr:cxnSp macro="">
      <xdr:nvCxnSpPr>
        <xdr:cNvPr id="360" name="直線コネクタ 359">
          <a:extLst>
            <a:ext uri="{FF2B5EF4-FFF2-40B4-BE49-F238E27FC236}">
              <a16:creationId xmlns:a16="http://schemas.microsoft.com/office/drawing/2014/main" id="{F5D4EA1F-7B27-476F-B1C4-9F4A0BB9746B}"/>
            </a:ext>
          </a:extLst>
        </xdr:cNvPr>
        <xdr:cNvCxnSpPr/>
      </xdr:nvCxnSpPr>
      <xdr:spPr>
        <a:xfrm flipV="1">
          <a:off x="9639300" y="1397888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55880</xdr:rowOff>
    </xdr:from>
    <xdr:to>
      <xdr:col>46</xdr:col>
      <xdr:colOff>38100</xdr:colOff>
      <xdr:row>81</xdr:row>
      <xdr:rowOff>157480</xdr:rowOff>
    </xdr:to>
    <xdr:sp macro="" textlink="">
      <xdr:nvSpPr>
        <xdr:cNvPr id="361" name="楕円 360">
          <a:extLst>
            <a:ext uri="{FF2B5EF4-FFF2-40B4-BE49-F238E27FC236}">
              <a16:creationId xmlns:a16="http://schemas.microsoft.com/office/drawing/2014/main" id="{8300C756-14FD-47EB-B0C0-D87225F08192}"/>
            </a:ext>
          </a:extLst>
        </xdr:cNvPr>
        <xdr:cNvSpPr/>
      </xdr:nvSpPr>
      <xdr:spPr>
        <a:xfrm>
          <a:off x="869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106680</xdr:rowOff>
    </xdr:to>
    <xdr:cxnSp macro="">
      <xdr:nvCxnSpPr>
        <xdr:cNvPr id="362" name="直線コネクタ 361">
          <a:extLst>
            <a:ext uri="{FF2B5EF4-FFF2-40B4-BE49-F238E27FC236}">
              <a16:creationId xmlns:a16="http://schemas.microsoft.com/office/drawing/2014/main" id="{F449FE62-2E34-47A8-A224-2A05EFCDEF45}"/>
            </a:ext>
          </a:extLst>
        </xdr:cNvPr>
        <xdr:cNvCxnSpPr/>
      </xdr:nvCxnSpPr>
      <xdr:spPr>
        <a:xfrm>
          <a:off x="8750300" y="13994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109220</xdr:rowOff>
    </xdr:from>
    <xdr:to>
      <xdr:col>41</xdr:col>
      <xdr:colOff>101600</xdr:colOff>
      <xdr:row>82</xdr:row>
      <xdr:rowOff>39370</xdr:rowOff>
    </xdr:to>
    <xdr:sp macro="" textlink="">
      <xdr:nvSpPr>
        <xdr:cNvPr id="363" name="楕円 362">
          <a:extLst>
            <a:ext uri="{FF2B5EF4-FFF2-40B4-BE49-F238E27FC236}">
              <a16:creationId xmlns:a16="http://schemas.microsoft.com/office/drawing/2014/main" id="{640C2206-C239-4900-A452-68AC23CEF751}"/>
            </a:ext>
          </a:extLst>
        </xdr:cNvPr>
        <xdr:cNvSpPr/>
      </xdr:nvSpPr>
      <xdr:spPr>
        <a:xfrm>
          <a:off x="7810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160020</xdr:rowOff>
    </xdr:to>
    <xdr:cxnSp macro="">
      <xdr:nvCxnSpPr>
        <xdr:cNvPr id="364" name="直線コネクタ 363">
          <a:extLst>
            <a:ext uri="{FF2B5EF4-FFF2-40B4-BE49-F238E27FC236}">
              <a16:creationId xmlns:a16="http://schemas.microsoft.com/office/drawing/2014/main" id="{9647A935-5B2B-4E3C-BED1-AD51FB6136F0}"/>
            </a:ext>
          </a:extLst>
        </xdr:cNvPr>
        <xdr:cNvCxnSpPr/>
      </xdr:nvCxnSpPr>
      <xdr:spPr>
        <a:xfrm flipV="1">
          <a:off x="7861300" y="139941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109220</xdr:rowOff>
    </xdr:from>
    <xdr:to>
      <xdr:col>36</xdr:col>
      <xdr:colOff>165100</xdr:colOff>
      <xdr:row>82</xdr:row>
      <xdr:rowOff>39370</xdr:rowOff>
    </xdr:to>
    <xdr:sp macro="" textlink="">
      <xdr:nvSpPr>
        <xdr:cNvPr id="365" name="楕円 364">
          <a:extLst>
            <a:ext uri="{FF2B5EF4-FFF2-40B4-BE49-F238E27FC236}">
              <a16:creationId xmlns:a16="http://schemas.microsoft.com/office/drawing/2014/main" id="{DD4D5EF2-A875-4184-A2E6-19E4C9CA98B9}"/>
            </a:ext>
          </a:extLst>
        </xdr:cNvPr>
        <xdr:cNvSpPr/>
      </xdr:nvSpPr>
      <xdr:spPr>
        <a:xfrm>
          <a:off x="692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160020</xdr:rowOff>
    </xdr:from>
    <xdr:to>
      <xdr:col>41</xdr:col>
      <xdr:colOff>50800</xdr:colOff>
      <xdr:row>81</xdr:row>
      <xdr:rowOff>160020</xdr:rowOff>
    </xdr:to>
    <xdr:cxnSp macro="">
      <xdr:nvCxnSpPr>
        <xdr:cNvPr id="366" name="直線コネクタ 365">
          <a:extLst>
            <a:ext uri="{FF2B5EF4-FFF2-40B4-BE49-F238E27FC236}">
              <a16:creationId xmlns:a16="http://schemas.microsoft.com/office/drawing/2014/main" id="{2CC2F320-B54E-4DF3-9A90-894324A16E08}"/>
            </a:ext>
          </a:extLst>
        </xdr:cNvPr>
        <xdr:cNvCxnSpPr/>
      </xdr:nvCxnSpPr>
      <xdr:spPr>
        <a:xfrm>
          <a:off x="6972300" y="14047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95266</xdr:rowOff>
    </xdr:from>
    <xdr:ext cx="469744" cy="259045"/>
    <xdr:sp macro="" textlink="">
      <xdr:nvSpPr>
        <xdr:cNvPr id="367" name="n_1aveValue【福祉施設】&#10;一人当たり面積">
          <a:extLst>
            <a:ext uri="{FF2B5EF4-FFF2-40B4-BE49-F238E27FC236}">
              <a16:creationId xmlns:a16="http://schemas.microsoft.com/office/drawing/2014/main" id="{7ACFF4EA-BDAD-41C9-9BC4-89835C036459}"/>
            </a:ext>
          </a:extLst>
        </xdr:cNvPr>
        <xdr:cNvSpPr txBox="1"/>
      </xdr:nvSpPr>
      <xdr:spPr>
        <a:xfrm>
          <a:off x="93917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68" name="n_2aveValue【福祉施設】&#10;一人当たり面積">
          <a:extLst>
            <a:ext uri="{FF2B5EF4-FFF2-40B4-BE49-F238E27FC236}">
              <a16:creationId xmlns:a16="http://schemas.microsoft.com/office/drawing/2014/main" id="{DA838EC2-D9DB-4E08-9104-3287EE94D261}"/>
            </a:ext>
          </a:extLst>
        </xdr:cNvPr>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69" name="n_3aveValue【福祉施設】&#10;一人当たり面積">
          <a:extLst>
            <a:ext uri="{FF2B5EF4-FFF2-40B4-BE49-F238E27FC236}">
              <a16:creationId xmlns:a16="http://schemas.microsoft.com/office/drawing/2014/main" id="{F1C350BA-4596-4A1F-8D73-1D35B15823CC}"/>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38116</xdr:rowOff>
    </xdr:from>
    <xdr:ext cx="469744" cy="259045"/>
    <xdr:sp macro="" textlink="">
      <xdr:nvSpPr>
        <xdr:cNvPr id="370" name="n_4aveValue【福祉施設】&#10;一人当たり面積">
          <a:extLst>
            <a:ext uri="{FF2B5EF4-FFF2-40B4-BE49-F238E27FC236}">
              <a16:creationId xmlns:a16="http://schemas.microsoft.com/office/drawing/2014/main" id="{8B50F916-AC2A-459D-9D04-F9575237665A}"/>
            </a:ext>
          </a:extLst>
        </xdr:cNvPr>
        <xdr:cNvSpPr txBox="1"/>
      </xdr:nvSpPr>
      <xdr:spPr>
        <a:xfrm>
          <a:off x="6737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2557</xdr:rowOff>
    </xdr:from>
    <xdr:ext cx="469744" cy="259045"/>
    <xdr:sp macro="" textlink="">
      <xdr:nvSpPr>
        <xdr:cNvPr id="371" name="n_1mainValue【福祉施設】&#10;一人当たり面積">
          <a:extLst>
            <a:ext uri="{FF2B5EF4-FFF2-40B4-BE49-F238E27FC236}">
              <a16:creationId xmlns:a16="http://schemas.microsoft.com/office/drawing/2014/main" id="{14C91F3F-0913-45F1-8134-A58990E1F820}"/>
            </a:ext>
          </a:extLst>
        </xdr:cNvPr>
        <xdr:cNvSpPr txBox="1"/>
      </xdr:nvSpPr>
      <xdr:spPr>
        <a:xfrm>
          <a:off x="93917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2557</xdr:rowOff>
    </xdr:from>
    <xdr:ext cx="469744" cy="259045"/>
    <xdr:sp macro="" textlink="">
      <xdr:nvSpPr>
        <xdr:cNvPr id="372" name="n_2mainValue【福祉施設】&#10;一人当たり面積">
          <a:extLst>
            <a:ext uri="{FF2B5EF4-FFF2-40B4-BE49-F238E27FC236}">
              <a16:creationId xmlns:a16="http://schemas.microsoft.com/office/drawing/2014/main" id="{B16CED94-9680-4AE5-9C98-FF475728DCB6}"/>
            </a:ext>
          </a:extLst>
        </xdr:cNvPr>
        <xdr:cNvSpPr txBox="1"/>
      </xdr:nvSpPr>
      <xdr:spPr>
        <a:xfrm>
          <a:off x="8515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55897</xdr:rowOff>
    </xdr:from>
    <xdr:ext cx="469744" cy="259045"/>
    <xdr:sp macro="" textlink="">
      <xdr:nvSpPr>
        <xdr:cNvPr id="373" name="n_3mainValue【福祉施設】&#10;一人当たり面積">
          <a:extLst>
            <a:ext uri="{FF2B5EF4-FFF2-40B4-BE49-F238E27FC236}">
              <a16:creationId xmlns:a16="http://schemas.microsoft.com/office/drawing/2014/main" id="{831DCDCF-EDEA-46B9-8739-C80EFAB116E4}"/>
            </a:ext>
          </a:extLst>
        </xdr:cNvPr>
        <xdr:cNvSpPr txBox="1"/>
      </xdr:nvSpPr>
      <xdr:spPr>
        <a:xfrm>
          <a:off x="7626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55897</xdr:rowOff>
    </xdr:from>
    <xdr:ext cx="469744" cy="259045"/>
    <xdr:sp macro="" textlink="">
      <xdr:nvSpPr>
        <xdr:cNvPr id="374" name="n_4mainValue【福祉施設】&#10;一人当たり面積">
          <a:extLst>
            <a:ext uri="{FF2B5EF4-FFF2-40B4-BE49-F238E27FC236}">
              <a16:creationId xmlns:a16="http://schemas.microsoft.com/office/drawing/2014/main" id="{10C4FFDF-D787-496B-8F94-B706E1D92E50}"/>
            </a:ext>
          </a:extLst>
        </xdr:cNvPr>
        <xdr:cNvSpPr txBox="1"/>
      </xdr:nvSpPr>
      <xdr:spPr>
        <a:xfrm>
          <a:off x="6737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8D437606-5080-416B-9ED0-4E14B13AA3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BA7F4374-28B8-4EA4-B842-90A04934AA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80A0C17F-307D-47D8-8F7E-3327C392A0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C608C12-F7DA-4683-B054-4127CBE32D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816B820A-BA4B-4C33-AE56-4603FFEAB1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C56D945-E432-4721-9B16-644E0C60FB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DF495B81-36E6-4C7E-B2D1-97CD1FEFB3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B247CAD3-942F-4538-B5F3-AB666B3730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4FC58F50-10D9-4AE9-BF53-B1C8246685F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84292BBE-4749-4BDA-8C07-07D01596711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C31440B8-EB27-44BB-B4AB-E42487C9D48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2B5CBFDD-391F-4CEC-AA59-D2284E83A833}"/>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7" name="テキスト ボックス 386">
          <a:extLst>
            <a:ext uri="{FF2B5EF4-FFF2-40B4-BE49-F238E27FC236}">
              <a16:creationId xmlns:a16="http://schemas.microsoft.com/office/drawing/2014/main" id="{E49CD71E-B12C-439B-9056-84D2D5019CED}"/>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6FED9E43-3C96-41CB-90CE-B5AAFB114D55}"/>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a:extLst>
            <a:ext uri="{FF2B5EF4-FFF2-40B4-BE49-F238E27FC236}">
              <a16:creationId xmlns:a16="http://schemas.microsoft.com/office/drawing/2014/main" id="{C535ACF7-9E7A-4075-8FB5-C8FE032F5BA8}"/>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CAB39634-1DC3-4A14-ACA8-98D78C4D13DB}"/>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a:extLst>
            <a:ext uri="{FF2B5EF4-FFF2-40B4-BE49-F238E27FC236}">
              <a16:creationId xmlns:a16="http://schemas.microsoft.com/office/drawing/2014/main" id="{5228D241-CCA3-4C39-8930-6B3E39B97C5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0D7BFF45-5643-4494-BD01-E28678478F16}"/>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a:extLst>
            <a:ext uri="{FF2B5EF4-FFF2-40B4-BE49-F238E27FC236}">
              <a16:creationId xmlns:a16="http://schemas.microsoft.com/office/drawing/2014/main" id="{DF6490FA-E383-4559-B8BD-57909680C0FE}"/>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43A7DFF3-5805-421C-84B0-21860321875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5" name="テキスト ボックス 394">
          <a:extLst>
            <a:ext uri="{FF2B5EF4-FFF2-40B4-BE49-F238E27FC236}">
              <a16:creationId xmlns:a16="http://schemas.microsoft.com/office/drawing/2014/main" id="{BBB7398E-D66F-4F35-B67B-B9AE0D733F6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C4AC9C9D-803A-4B85-820A-CB9F9BD6EDC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397" name="直線コネクタ 396">
          <a:extLst>
            <a:ext uri="{FF2B5EF4-FFF2-40B4-BE49-F238E27FC236}">
              <a16:creationId xmlns:a16="http://schemas.microsoft.com/office/drawing/2014/main" id="{7A8AA77F-0847-4AA5-B46B-5D54D5F34148}"/>
            </a:ext>
          </a:extLst>
        </xdr:cNvPr>
        <xdr:cNvCxnSpPr/>
      </xdr:nvCxnSpPr>
      <xdr:spPr>
        <a:xfrm flipV="1">
          <a:off x="4634865" y="17093185"/>
          <a:ext cx="0" cy="152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6A946513-C113-4BE9-ABCD-0B39B6577311}"/>
            </a:ext>
          </a:extLst>
        </xdr:cNvPr>
        <xdr:cNvSpPr txBox="1"/>
      </xdr:nvSpPr>
      <xdr:spPr>
        <a:xfrm>
          <a:off x="4673600" y="186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399" name="直線コネクタ 398">
          <a:extLst>
            <a:ext uri="{FF2B5EF4-FFF2-40B4-BE49-F238E27FC236}">
              <a16:creationId xmlns:a16="http://schemas.microsoft.com/office/drawing/2014/main" id="{260DE9BD-2AA5-4304-9F89-4E7D0BFD5FB0}"/>
            </a:ext>
          </a:extLst>
        </xdr:cNvPr>
        <xdr:cNvCxnSpPr/>
      </xdr:nvCxnSpPr>
      <xdr:spPr>
        <a:xfrm>
          <a:off x="4546600" y="1862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3223F14C-447C-48ED-8A5D-74CA8CB497E6}"/>
            </a:ext>
          </a:extLst>
        </xdr:cNvPr>
        <xdr:cNvSpPr txBox="1"/>
      </xdr:nvSpPr>
      <xdr:spPr>
        <a:xfrm>
          <a:off x="4673600" y="1686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401" name="直線コネクタ 400">
          <a:extLst>
            <a:ext uri="{FF2B5EF4-FFF2-40B4-BE49-F238E27FC236}">
              <a16:creationId xmlns:a16="http://schemas.microsoft.com/office/drawing/2014/main" id="{F0016F5E-6736-449E-9DD7-5BD82DF13825}"/>
            </a:ext>
          </a:extLst>
        </xdr:cNvPr>
        <xdr:cNvCxnSpPr/>
      </xdr:nvCxnSpPr>
      <xdr:spPr>
        <a:xfrm>
          <a:off x="4546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41419</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B84447A9-12E0-4831-A536-79E38423A3C7}"/>
            </a:ext>
          </a:extLst>
        </xdr:cNvPr>
        <xdr:cNvSpPr txBox="1"/>
      </xdr:nvSpPr>
      <xdr:spPr>
        <a:xfrm>
          <a:off x="4673600" y="1787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403" name="フローチャート: 判断 402">
          <a:extLst>
            <a:ext uri="{FF2B5EF4-FFF2-40B4-BE49-F238E27FC236}">
              <a16:creationId xmlns:a16="http://schemas.microsoft.com/office/drawing/2014/main" id="{BCBA19AA-D2EE-4D9E-B002-93052CD42049}"/>
            </a:ext>
          </a:extLst>
        </xdr:cNvPr>
        <xdr:cNvSpPr/>
      </xdr:nvSpPr>
      <xdr:spPr>
        <a:xfrm>
          <a:off x="4584700" y="1802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4" name="フローチャート: 判断 403">
          <a:extLst>
            <a:ext uri="{FF2B5EF4-FFF2-40B4-BE49-F238E27FC236}">
              <a16:creationId xmlns:a16="http://schemas.microsoft.com/office/drawing/2014/main" id="{B02B4478-9FDD-40F2-8628-450D41CE5628}"/>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405" name="フローチャート: 判断 404">
          <a:extLst>
            <a:ext uri="{FF2B5EF4-FFF2-40B4-BE49-F238E27FC236}">
              <a16:creationId xmlns:a16="http://schemas.microsoft.com/office/drawing/2014/main" id="{64ABC32B-AE06-477A-9AAF-7911A60274F1}"/>
            </a:ext>
          </a:extLst>
        </xdr:cNvPr>
        <xdr:cNvSpPr/>
      </xdr:nvSpPr>
      <xdr:spPr>
        <a:xfrm>
          <a:off x="2857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406" name="フローチャート: 判断 405">
          <a:extLst>
            <a:ext uri="{FF2B5EF4-FFF2-40B4-BE49-F238E27FC236}">
              <a16:creationId xmlns:a16="http://schemas.microsoft.com/office/drawing/2014/main" id="{95CFCA5E-F885-4391-BD65-EF46C432B2BA}"/>
            </a:ext>
          </a:extLst>
        </xdr:cNvPr>
        <xdr:cNvSpPr/>
      </xdr:nvSpPr>
      <xdr:spPr>
        <a:xfrm>
          <a:off x="1968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407" name="フローチャート: 判断 406">
          <a:extLst>
            <a:ext uri="{FF2B5EF4-FFF2-40B4-BE49-F238E27FC236}">
              <a16:creationId xmlns:a16="http://schemas.microsoft.com/office/drawing/2014/main" id="{5611A081-142F-41C4-9C9A-D777AAC81569}"/>
            </a:ext>
          </a:extLst>
        </xdr:cNvPr>
        <xdr:cNvSpPr/>
      </xdr:nvSpPr>
      <xdr:spPr>
        <a:xfrm>
          <a:off x="1079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E11586C5-FAFC-4906-9AC9-F59E7A8102A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75B9975-B3DC-4844-B30B-A739D44C30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D4A39A6-F70D-40A6-BC21-409B9D394E7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E2ED3CB-B48A-4A4F-9729-C19ACB1901E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C87F29F-C326-4F5C-86FD-3C92EB5F139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57404</xdr:rowOff>
    </xdr:from>
    <xdr:to>
      <xdr:col>24</xdr:col>
      <xdr:colOff>114300</xdr:colOff>
      <xdr:row>105</xdr:row>
      <xdr:rowOff>159004</xdr:rowOff>
    </xdr:to>
    <xdr:sp macro="" textlink="">
      <xdr:nvSpPr>
        <xdr:cNvPr id="413" name="楕円 412">
          <a:extLst>
            <a:ext uri="{FF2B5EF4-FFF2-40B4-BE49-F238E27FC236}">
              <a16:creationId xmlns:a16="http://schemas.microsoft.com/office/drawing/2014/main" id="{2FB83F57-DAB6-4FE0-8F1C-B8C5A1442606}"/>
            </a:ext>
          </a:extLst>
        </xdr:cNvPr>
        <xdr:cNvSpPr/>
      </xdr:nvSpPr>
      <xdr:spPr>
        <a:xfrm>
          <a:off x="4584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35831</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C6BF17F2-9BA7-46E2-B8D4-CF24AC9AC812}"/>
            </a:ext>
          </a:extLst>
        </xdr:cNvPr>
        <xdr:cNvSpPr txBox="1"/>
      </xdr:nvSpPr>
      <xdr:spPr>
        <a:xfrm>
          <a:off x="4673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11685</xdr:rowOff>
    </xdr:from>
    <xdr:to>
      <xdr:col>20</xdr:col>
      <xdr:colOff>38100</xdr:colOff>
      <xdr:row>105</xdr:row>
      <xdr:rowOff>113285</xdr:rowOff>
    </xdr:to>
    <xdr:sp macro="" textlink="">
      <xdr:nvSpPr>
        <xdr:cNvPr id="415" name="楕円 414">
          <a:extLst>
            <a:ext uri="{FF2B5EF4-FFF2-40B4-BE49-F238E27FC236}">
              <a16:creationId xmlns:a16="http://schemas.microsoft.com/office/drawing/2014/main" id="{E9DDDD26-B40A-4591-990A-9173262F3459}"/>
            </a:ext>
          </a:extLst>
        </xdr:cNvPr>
        <xdr:cNvSpPr/>
      </xdr:nvSpPr>
      <xdr:spPr>
        <a:xfrm>
          <a:off x="3746500" y="1801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62485</xdr:rowOff>
    </xdr:from>
    <xdr:to>
      <xdr:col>24</xdr:col>
      <xdr:colOff>63500</xdr:colOff>
      <xdr:row>105</xdr:row>
      <xdr:rowOff>108204</xdr:rowOff>
    </xdr:to>
    <xdr:cxnSp macro="">
      <xdr:nvCxnSpPr>
        <xdr:cNvPr id="416" name="直線コネクタ 415">
          <a:extLst>
            <a:ext uri="{FF2B5EF4-FFF2-40B4-BE49-F238E27FC236}">
              <a16:creationId xmlns:a16="http://schemas.microsoft.com/office/drawing/2014/main" id="{828A39A2-5458-46FA-BE4B-6376AAE393A4}"/>
            </a:ext>
          </a:extLst>
        </xdr:cNvPr>
        <xdr:cNvCxnSpPr/>
      </xdr:nvCxnSpPr>
      <xdr:spPr>
        <a:xfrm>
          <a:off x="3797300" y="180647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137413</xdr:rowOff>
    </xdr:from>
    <xdr:to>
      <xdr:col>15</xdr:col>
      <xdr:colOff>101600</xdr:colOff>
      <xdr:row>105</xdr:row>
      <xdr:rowOff>67563</xdr:rowOff>
    </xdr:to>
    <xdr:sp macro="" textlink="">
      <xdr:nvSpPr>
        <xdr:cNvPr id="417" name="楕円 416">
          <a:extLst>
            <a:ext uri="{FF2B5EF4-FFF2-40B4-BE49-F238E27FC236}">
              <a16:creationId xmlns:a16="http://schemas.microsoft.com/office/drawing/2014/main" id="{2B161021-A196-40E2-99E1-9189C7DBF72A}"/>
            </a:ext>
          </a:extLst>
        </xdr:cNvPr>
        <xdr:cNvSpPr/>
      </xdr:nvSpPr>
      <xdr:spPr>
        <a:xfrm>
          <a:off x="2857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16763</xdr:rowOff>
    </xdr:from>
    <xdr:to>
      <xdr:col>19</xdr:col>
      <xdr:colOff>177800</xdr:colOff>
      <xdr:row>105</xdr:row>
      <xdr:rowOff>62485</xdr:rowOff>
    </xdr:to>
    <xdr:cxnSp macro="">
      <xdr:nvCxnSpPr>
        <xdr:cNvPr id="418" name="直線コネクタ 417">
          <a:extLst>
            <a:ext uri="{FF2B5EF4-FFF2-40B4-BE49-F238E27FC236}">
              <a16:creationId xmlns:a16="http://schemas.microsoft.com/office/drawing/2014/main" id="{4EE920E2-75A9-4A7A-9A67-49B9DFAEEDCC}"/>
            </a:ext>
          </a:extLst>
        </xdr:cNvPr>
        <xdr:cNvCxnSpPr/>
      </xdr:nvCxnSpPr>
      <xdr:spPr>
        <a:xfrm>
          <a:off x="2908300" y="1801901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96265</xdr:rowOff>
    </xdr:from>
    <xdr:to>
      <xdr:col>10</xdr:col>
      <xdr:colOff>165100</xdr:colOff>
      <xdr:row>105</xdr:row>
      <xdr:rowOff>26415</xdr:rowOff>
    </xdr:to>
    <xdr:sp macro="" textlink="">
      <xdr:nvSpPr>
        <xdr:cNvPr id="419" name="楕円 418">
          <a:extLst>
            <a:ext uri="{FF2B5EF4-FFF2-40B4-BE49-F238E27FC236}">
              <a16:creationId xmlns:a16="http://schemas.microsoft.com/office/drawing/2014/main" id="{4BE02A18-870B-4CF8-A8C4-3222E4CA77DE}"/>
            </a:ext>
          </a:extLst>
        </xdr:cNvPr>
        <xdr:cNvSpPr/>
      </xdr:nvSpPr>
      <xdr:spPr>
        <a:xfrm>
          <a:off x="1968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147065</xdr:rowOff>
    </xdr:from>
    <xdr:to>
      <xdr:col>15</xdr:col>
      <xdr:colOff>50800</xdr:colOff>
      <xdr:row>105</xdr:row>
      <xdr:rowOff>16763</xdr:rowOff>
    </xdr:to>
    <xdr:cxnSp macro="">
      <xdr:nvCxnSpPr>
        <xdr:cNvPr id="420" name="直線コネクタ 419">
          <a:extLst>
            <a:ext uri="{FF2B5EF4-FFF2-40B4-BE49-F238E27FC236}">
              <a16:creationId xmlns:a16="http://schemas.microsoft.com/office/drawing/2014/main" id="{648BC3FE-DF96-4542-9F13-89E53F45E30A}"/>
            </a:ext>
          </a:extLst>
        </xdr:cNvPr>
        <xdr:cNvCxnSpPr/>
      </xdr:nvCxnSpPr>
      <xdr:spPr>
        <a:xfrm>
          <a:off x="2019300" y="1797786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57404</xdr:rowOff>
    </xdr:from>
    <xdr:to>
      <xdr:col>6</xdr:col>
      <xdr:colOff>38100</xdr:colOff>
      <xdr:row>104</xdr:row>
      <xdr:rowOff>159004</xdr:rowOff>
    </xdr:to>
    <xdr:sp macro="" textlink="">
      <xdr:nvSpPr>
        <xdr:cNvPr id="421" name="楕円 420">
          <a:extLst>
            <a:ext uri="{FF2B5EF4-FFF2-40B4-BE49-F238E27FC236}">
              <a16:creationId xmlns:a16="http://schemas.microsoft.com/office/drawing/2014/main" id="{368E3A39-00E0-4EEE-978B-E375B284C44A}"/>
            </a:ext>
          </a:extLst>
        </xdr:cNvPr>
        <xdr:cNvSpPr/>
      </xdr:nvSpPr>
      <xdr:spPr>
        <a:xfrm>
          <a:off x="10795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108204</xdr:rowOff>
    </xdr:from>
    <xdr:to>
      <xdr:col>10</xdr:col>
      <xdr:colOff>114300</xdr:colOff>
      <xdr:row>104</xdr:row>
      <xdr:rowOff>147065</xdr:rowOff>
    </xdr:to>
    <xdr:cxnSp macro="">
      <xdr:nvCxnSpPr>
        <xdr:cNvPr id="422" name="直線コネクタ 421">
          <a:extLst>
            <a:ext uri="{FF2B5EF4-FFF2-40B4-BE49-F238E27FC236}">
              <a16:creationId xmlns:a16="http://schemas.microsoft.com/office/drawing/2014/main" id="{CC9C63DA-70BE-42E6-986D-6B0063970FAD}"/>
            </a:ext>
          </a:extLst>
        </xdr:cNvPr>
        <xdr:cNvCxnSpPr/>
      </xdr:nvCxnSpPr>
      <xdr:spPr>
        <a:xfrm>
          <a:off x="1130300" y="1793900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3" name="n_1aveValue【市民会館】&#10;有形固定資産減価償却率">
          <a:extLst>
            <a:ext uri="{FF2B5EF4-FFF2-40B4-BE49-F238E27FC236}">
              <a16:creationId xmlns:a16="http://schemas.microsoft.com/office/drawing/2014/main" id="{1F89C129-9761-4367-8244-446FA5D08811}"/>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49801</xdr:rowOff>
    </xdr:from>
    <xdr:ext cx="405111" cy="259045"/>
    <xdr:sp macro="" textlink="">
      <xdr:nvSpPr>
        <xdr:cNvPr id="424" name="n_2aveValue【市民会館】&#10;有形固定資産減価償却率">
          <a:extLst>
            <a:ext uri="{FF2B5EF4-FFF2-40B4-BE49-F238E27FC236}">
              <a16:creationId xmlns:a16="http://schemas.microsoft.com/office/drawing/2014/main" id="{363A8B1A-C9E6-4B10-99F6-3C2A032B5968}"/>
            </a:ext>
          </a:extLst>
        </xdr:cNvPr>
        <xdr:cNvSpPr txBox="1"/>
      </xdr:nvSpPr>
      <xdr:spPr>
        <a:xfrm>
          <a:off x="27057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20083</xdr:rowOff>
    </xdr:from>
    <xdr:ext cx="405111" cy="259045"/>
    <xdr:sp macro="" textlink="">
      <xdr:nvSpPr>
        <xdr:cNvPr id="425" name="n_3aveValue【市民会館】&#10;有形固定資産減価償却率">
          <a:extLst>
            <a:ext uri="{FF2B5EF4-FFF2-40B4-BE49-F238E27FC236}">
              <a16:creationId xmlns:a16="http://schemas.microsoft.com/office/drawing/2014/main" id="{BBD28EF5-AF64-4F8F-972F-D7DC7B5217FC}"/>
            </a:ext>
          </a:extLst>
        </xdr:cNvPr>
        <xdr:cNvSpPr txBox="1"/>
      </xdr:nvSpPr>
      <xdr:spPr>
        <a:xfrm>
          <a:off x="1816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141240</xdr:rowOff>
    </xdr:from>
    <xdr:ext cx="405111" cy="259045"/>
    <xdr:sp macro="" textlink="">
      <xdr:nvSpPr>
        <xdr:cNvPr id="426" name="n_4aveValue【市民会館】&#10;有形固定資産減価償却率">
          <a:extLst>
            <a:ext uri="{FF2B5EF4-FFF2-40B4-BE49-F238E27FC236}">
              <a16:creationId xmlns:a16="http://schemas.microsoft.com/office/drawing/2014/main" id="{ECF405BD-F834-48A0-9A98-1148B2788EBA}"/>
            </a:ext>
          </a:extLst>
        </xdr:cNvPr>
        <xdr:cNvSpPr txBox="1"/>
      </xdr:nvSpPr>
      <xdr:spPr>
        <a:xfrm>
          <a:off x="927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104412</xdr:rowOff>
    </xdr:from>
    <xdr:ext cx="405111" cy="259045"/>
    <xdr:sp macro="" textlink="">
      <xdr:nvSpPr>
        <xdr:cNvPr id="427" name="n_1mainValue【市民会館】&#10;有形固定資産減価償却率">
          <a:extLst>
            <a:ext uri="{FF2B5EF4-FFF2-40B4-BE49-F238E27FC236}">
              <a16:creationId xmlns:a16="http://schemas.microsoft.com/office/drawing/2014/main" id="{AA113A74-D770-437F-9D2C-B2494BFB3AB6}"/>
            </a:ext>
          </a:extLst>
        </xdr:cNvPr>
        <xdr:cNvSpPr txBox="1"/>
      </xdr:nvSpPr>
      <xdr:spPr>
        <a:xfrm>
          <a:off x="3582044" y="1810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58690</xdr:rowOff>
    </xdr:from>
    <xdr:ext cx="405111" cy="259045"/>
    <xdr:sp macro="" textlink="">
      <xdr:nvSpPr>
        <xdr:cNvPr id="428" name="n_2mainValue【市民会館】&#10;有形固定資産減価償却率">
          <a:extLst>
            <a:ext uri="{FF2B5EF4-FFF2-40B4-BE49-F238E27FC236}">
              <a16:creationId xmlns:a16="http://schemas.microsoft.com/office/drawing/2014/main" id="{05E08392-2544-4C18-BA84-3E67071CC1CF}"/>
            </a:ext>
          </a:extLst>
        </xdr:cNvPr>
        <xdr:cNvSpPr txBox="1"/>
      </xdr:nvSpPr>
      <xdr:spPr>
        <a:xfrm>
          <a:off x="27057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17542</xdr:rowOff>
    </xdr:from>
    <xdr:ext cx="405111" cy="259045"/>
    <xdr:sp macro="" textlink="">
      <xdr:nvSpPr>
        <xdr:cNvPr id="429" name="n_3mainValue【市民会館】&#10;有形固定資産減価償却率">
          <a:extLst>
            <a:ext uri="{FF2B5EF4-FFF2-40B4-BE49-F238E27FC236}">
              <a16:creationId xmlns:a16="http://schemas.microsoft.com/office/drawing/2014/main" id="{E6E44EDC-7726-4A5D-8B2C-180736ECA5BD}"/>
            </a:ext>
          </a:extLst>
        </xdr:cNvPr>
        <xdr:cNvSpPr txBox="1"/>
      </xdr:nvSpPr>
      <xdr:spPr>
        <a:xfrm>
          <a:off x="1816744" y="180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150131</xdr:rowOff>
    </xdr:from>
    <xdr:ext cx="405111" cy="259045"/>
    <xdr:sp macro="" textlink="">
      <xdr:nvSpPr>
        <xdr:cNvPr id="430" name="n_4mainValue【市民会館】&#10;有形固定資産減価償却率">
          <a:extLst>
            <a:ext uri="{FF2B5EF4-FFF2-40B4-BE49-F238E27FC236}">
              <a16:creationId xmlns:a16="http://schemas.microsoft.com/office/drawing/2014/main" id="{4A986AB3-41D9-4500-8FAF-C08B7380F016}"/>
            </a:ext>
          </a:extLst>
        </xdr:cNvPr>
        <xdr:cNvSpPr txBox="1"/>
      </xdr:nvSpPr>
      <xdr:spPr>
        <a:xfrm>
          <a:off x="927744" y="1798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7591B435-B676-437B-8EA0-3512AE76239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CB2B255D-8FE4-4572-8A4A-1FEC5DCE05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8370A5D4-9E1D-44D3-9160-9D12EA16C59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72A0A602-C5AF-45BD-A141-E701BF24321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3EA357DD-027F-45BF-B49F-EB76218BCF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930B884-C655-4E25-9D58-3E2FB7FE8B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A6B71E8D-BDB7-4611-B240-9796CE73BE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47A5359B-0D6F-4122-87DD-8A59BA3DB1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BD634D3F-F80A-4018-A8EA-C254E7D4662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880E2A03-1862-4AEB-A74B-C583AE304A0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1" name="直線コネクタ 440">
          <a:extLst>
            <a:ext uri="{FF2B5EF4-FFF2-40B4-BE49-F238E27FC236}">
              <a16:creationId xmlns:a16="http://schemas.microsoft.com/office/drawing/2014/main" id="{0880A53E-A8FA-41BC-8B4B-07EB73C20AC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2" name="テキスト ボックス 441">
          <a:extLst>
            <a:ext uri="{FF2B5EF4-FFF2-40B4-BE49-F238E27FC236}">
              <a16:creationId xmlns:a16="http://schemas.microsoft.com/office/drawing/2014/main" id="{32A85CDD-95B7-45E3-BD35-3C4E8DD7A6F3}"/>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3" name="直線コネクタ 442">
          <a:extLst>
            <a:ext uri="{FF2B5EF4-FFF2-40B4-BE49-F238E27FC236}">
              <a16:creationId xmlns:a16="http://schemas.microsoft.com/office/drawing/2014/main" id="{F44A96D0-4B2A-471B-AFF7-502FE3526B5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4" name="テキスト ボックス 443">
          <a:extLst>
            <a:ext uri="{FF2B5EF4-FFF2-40B4-BE49-F238E27FC236}">
              <a16:creationId xmlns:a16="http://schemas.microsoft.com/office/drawing/2014/main" id="{35FF3C92-FC2D-431D-9B3B-71F48DD9FC2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a:extLst>
            <a:ext uri="{FF2B5EF4-FFF2-40B4-BE49-F238E27FC236}">
              <a16:creationId xmlns:a16="http://schemas.microsoft.com/office/drawing/2014/main" id="{C2EEA3B7-A373-44A9-9EAC-F470CA3B052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a:extLst>
            <a:ext uri="{FF2B5EF4-FFF2-40B4-BE49-F238E27FC236}">
              <a16:creationId xmlns:a16="http://schemas.microsoft.com/office/drawing/2014/main" id="{823653AC-8080-40D0-BD8E-69A40BC64E3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7" name="直線コネクタ 446">
          <a:extLst>
            <a:ext uri="{FF2B5EF4-FFF2-40B4-BE49-F238E27FC236}">
              <a16:creationId xmlns:a16="http://schemas.microsoft.com/office/drawing/2014/main" id="{8BDD0EDE-46C6-40AF-B656-2543743056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8" name="テキスト ボックス 447">
          <a:extLst>
            <a:ext uri="{FF2B5EF4-FFF2-40B4-BE49-F238E27FC236}">
              <a16:creationId xmlns:a16="http://schemas.microsoft.com/office/drawing/2014/main" id="{2C483C7D-63B2-43B7-9096-51052058DBD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9" name="直線コネクタ 448">
          <a:extLst>
            <a:ext uri="{FF2B5EF4-FFF2-40B4-BE49-F238E27FC236}">
              <a16:creationId xmlns:a16="http://schemas.microsoft.com/office/drawing/2014/main" id="{86B6BEBD-2C14-4723-974B-25D06AD39FD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0" name="テキスト ボックス 449">
          <a:extLst>
            <a:ext uri="{FF2B5EF4-FFF2-40B4-BE49-F238E27FC236}">
              <a16:creationId xmlns:a16="http://schemas.microsoft.com/office/drawing/2014/main" id="{5516ED62-16EC-4FEB-A293-D00A92CB2D1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9F333192-390B-46C3-8128-D593DFA4D2F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79587EBC-DD8A-483A-8C18-8C10AEA940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59901095-10D3-43E9-88C9-4641F84C97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454" name="直線コネクタ 453">
          <a:extLst>
            <a:ext uri="{FF2B5EF4-FFF2-40B4-BE49-F238E27FC236}">
              <a16:creationId xmlns:a16="http://schemas.microsoft.com/office/drawing/2014/main" id="{1F55FC93-9DF6-44F5-9D60-91E4948C83D3}"/>
            </a:ext>
          </a:extLst>
        </xdr:cNvPr>
        <xdr:cNvCxnSpPr/>
      </xdr:nvCxnSpPr>
      <xdr:spPr>
        <a:xfrm flipV="1">
          <a:off x="10476865" y="172059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55" name="【市民会館】&#10;一人当たり面積最小値テキスト">
          <a:extLst>
            <a:ext uri="{FF2B5EF4-FFF2-40B4-BE49-F238E27FC236}">
              <a16:creationId xmlns:a16="http://schemas.microsoft.com/office/drawing/2014/main" id="{53E1824D-89D4-4A84-878A-E5FD1F2BCDCB}"/>
            </a:ext>
          </a:extLst>
        </xdr:cNvPr>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56" name="直線コネクタ 455">
          <a:extLst>
            <a:ext uri="{FF2B5EF4-FFF2-40B4-BE49-F238E27FC236}">
              <a16:creationId xmlns:a16="http://schemas.microsoft.com/office/drawing/2014/main" id="{A082E6C5-DA16-4CDC-80A8-182C54BB286F}"/>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457" name="【市民会館】&#10;一人当たり面積最大値テキスト">
          <a:extLst>
            <a:ext uri="{FF2B5EF4-FFF2-40B4-BE49-F238E27FC236}">
              <a16:creationId xmlns:a16="http://schemas.microsoft.com/office/drawing/2014/main" id="{CCFA44A8-F972-4DA9-9913-382A6B7324F7}"/>
            </a:ext>
          </a:extLst>
        </xdr:cNvPr>
        <xdr:cNvSpPr txBox="1"/>
      </xdr:nvSpPr>
      <xdr:spPr>
        <a:xfrm>
          <a:off x="105156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458" name="直線コネクタ 457">
          <a:extLst>
            <a:ext uri="{FF2B5EF4-FFF2-40B4-BE49-F238E27FC236}">
              <a16:creationId xmlns:a16="http://schemas.microsoft.com/office/drawing/2014/main" id="{DC24F72F-4FAC-438B-9D01-21C8D4AD7C65}"/>
            </a:ext>
          </a:extLst>
        </xdr:cNvPr>
        <xdr:cNvCxnSpPr/>
      </xdr:nvCxnSpPr>
      <xdr:spPr>
        <a:xfrm>
          <a:off x="10388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59" name="【市民会館】&#10;一人当たり面積平均値テキスト">
          <a:extLst>
            <a:ext uri="{FF2B5EF4-FFF2-40B4-BE49-F238E27FC236}">
              <a16:creationId xmlns:a16="http://schemas.microsoft.com/office/drawing/2014/main" id="{74D3D88B-6EE3-4B4E-991A-C952AA67D45B}"/>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0" name="フローチャート: 判断 459">
          <a:extLst>
            <a:ext uri="{FF2B5EF4-FFF2-40B4-BE49-F238E27FC236}">
              <a16:creationId xmlns:a16="http://schemas.microsoft.com/office/drawing/2014/main" id="{5D55FB92-BB05-43FE-96BF-F19056A34DEE}"/>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1" name="フローチャート: 判断 460">
          <a:extLst>
            <a:ext uri="{FF2B5EF4-FFF2-40B4-BE49-F238E27FC236}">
              <a16:creationId xmlns:a16="http://schemas.microsoft.com/office/drawing/2014/main" id="{0F5CE747-0E79-4D37-A68D-C73E7A5492BD}"/>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2" name="フローチャート: 判断 461">
          <a:extLst>
            <a:ext uri="{FF2B5EF4-FFF2-40B4-BE49-F238E27FC236}">
              <a16:creationId xmlns:a16="http://schemas.microsoft.com/office/drawing/2014/main" id="{AB04457F-8134-4087-8281-B9D689B8F732}"/>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463" name="フローチャート: 判断 462">
          <a:extLst>
            <a:ext uri="{FF2B5EF4-FFF2-40B4-BE49-F238E27FC236}">
              <a16:creationId xmlns:a16="http://schemas.microsoft.com/office/drawing/2014/main" id="{BAF57EBB-17D7-4598-82E7-AABBDD0FEDFE}"/>
            </a:ext>
          </a:extLst>
        </xdr:cNvPr>
        <xdr:cNvSpPr/>
      </xdr:nvSpPr>
      <xdr:spPr>
        <a:xfrm>
          <a:off x="781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64" name="フローチャート: 判断 463">
          <a:extLst>
            <a:ext uri="{FF2B5EF4-FFF2-40B4-BE49-F238E27FC236}">
              <a16:creationId xmlns:a16="http://schemas.microsoft.com/office/drawing/2014/main" id="{9EEA9B8F-652E-4E71-BEF6-D50EBF41755D}"/>
            </a:ext>
          </a:extLst>
        </xdr:cNvPr>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CCB7877F-D50E-4621-8F2A-BCF4F58C48B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31247F3-8034-49E2-AC16-21D3067C773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D2BD4B27-1CEF-4371-BB85-9A37B04204C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72E77BE-44CB-40BC-BC47-A0D07029246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69338AC-E03D-488A-86D4-6D6496BE684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71120</xdr:rowOff>
    </xdr:from>
    <xdr:to>
      <xdr:col>55</xdr:col>
      <xdr:colOff>50800</xdr:colOff>
      <xdr:row>104</xdr:row>
      <xdr:rowOff>1270</xdr:rowOff>
    </xdr:to>
    <xdr:sp macro="" textlink="">
      <xdr:nvSpPr>
        <xdr:cNvPr id="470" name="楕円 469">
          <a:extLst>
            <a:ext uri="{FF2B5EF4-FFF2-40B4-BE49-F238E27FC236}">
              <a16:creationId xmlns:a16="http://schemas.microsoft.com/office/drawing/2014/main" id="{E88C037D-81E0-40B4-B288-B09CCF223F4A}"/>
            </a:ext>
          </a:extLst>
        </xdr:cNvPr>
        <xdr:cNvSpPr/>
      </xdr:nvSpPr>
      <xdr:spPr>
        <a:xfrm>
          <a:off x="104267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93997</xdr:rowOff>
    </xdr:from>
    <xdr:ext cx="469744" cy="259045"/>
    <xdr:sp macro="" textlink="">
      <xdr:nvSpPr>
        <xdr:cNvPr id="471" name="【市民会館】&#10;一人当たり面積該当値テキスト">
          <a:extLst>
            <a:ext uri="{FF2B5EF4-FFF2-40B4-BE49-F238E27FC236}">
              <a16:creationId xmlns:a16="http://schemas.microsoft.com/office/drawing/2014/main" id="{B22CB8E2-FE92-4122-A5BC-36C3CA2D282E}"/>
            </a:ext>
          </a:extLst>
        </xdr:cNvPr>
        <xdr:cNvSpPr txBox="1"/>
      </xdr:nvSpPr>
      <xdr:spPr>
        <a:xfrm>
          <a:off x="10515600" y="1758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82550</xdr:rowOff>
    </xdr:from>
    <xdr:to>
      <xdr:col>50</xdr:col>
      <xdr:colOff>165100</xdr:colOff>
      <xdr:row>104</xdr:row>
      <xdr:rowOff>12700</xdr:rowOff>
    </xdr:to>
    <xdr:sp macro="" textlink="">
      <xdr:nvSpPr>
        <xdr:cNvPr id="472" name="楕円 471">
          <a:extLst>
            <a:ext uri="{FF2B5EF4-FFF2-40B4-BE49-F238E27FC236}">
              <a16:creationId xmlns:a16="http://schemas.microsoft.com/office/drawing/2014/main" id="{22CCC6FF-7395-451C-A097-CA0F498235F2}"/>
            </a:ext>
          </a:extLst>
        </xdr:cNvPr>
        <xdr:cNvSpPr/>
      </xdr:nvSpPr>
      <xdr:spPr>
        <a:xfrm>
          <a:off x="958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121920</xdr:rowOff>
    </xdr:from>
    <xdr:to>
      <xdr:col>55</xdr:col>
      <xdr:colOff>0</xdr:colOff>
      <xdr:row>103</xdr:row>
      <xdr:rowOff>133350</xdr:rowOff>
    </xdr:to>
    <xdr:cxnSp macro="">
      <xdr:nvCxnSpPr>
        <xdr:cNvPr id="473" name="直線コネクタ 472">
          <a:extLst>
            <a:ext uri="{FF2B5EF4-FFF2-40B4-BE49-F238E27FC236}">
              <a16:creationId xmlns:a16="http://schemas.microsoft.com/office/drawing/2014/main" id="{E9424F8D-379A-4814-B2D0-0B7B7DC0FE2E}"/>
            </a:ext>
          </a:extLst>
        </xdr:cNvPr>
        <xdr:cNvCxnSpPr/>
      </xdr:nvCxnSpPr>
      <xdr:spPr>
        <a:xfrm flipV="1">
          <a:off x="9639300" y="177812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82550</xdr:rowOff>
    </xdr:from>
    <xdr:to>
      <xdr:col>46</xdr:col>
      <xdr:colOff>38100</xdr:colOff>
      <xdr:row>104</xdr:row>
      <xdr:rowOff>12700</xdr:rowOff>
    </xdr:to>
    <xdr:sp macro="" textlink="">
      <xdr:nvSpPr>
        <xdr:cNvPr id="474" name="楕円 473">
          <a:extLst>
            <a:ext uri="{FF2B5EF4-FFF2-40B4-BE49-F238E27FC236}">
              <a16:creationId xmlns:a16="http://schemas.microsoft.com/office/drawing/2014/main" id="{B09BB776-3E0D-4175-999C-15170AF2A1A1}"/>
            </a:ext>
          </a:extLst>
        </xdr:cNvPr>
        <xdr:cNvSpPr/>
      </xdr:nvSpPr>
      <xdr:spPr>
        <a:xfrm>
          <a:off x="8699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133350</xdr:rowOff>
    </xdr:from>
    <xdr:to>
      <xdr:col>50</xdr:col>
      <xdr:colOff>114300</xdr:colOff>
      <xdr:row>103</xdr:row>
      <xdr:rowOff>133350</xdr:rowOff>
    </xdr:to>
    <xdr:cxnSp macro="">
      <xdr:nvCxnSpPr>
        <xdr:cNvPr id="475" name="直線コネクタ 474">
          <a:extLst>
            <a:ext uri="{FF2B5EF4-FFF2-40B4-BE49-F238E27FC236}">
              <a16:creationId xmlns:a16="http://schemas.microsoft.com/office/drawing/2014/main" id="{D57F8E6A-5DCB-4518-8F55-744575ABBB8D}"/>
            </a:ext>
          </a:extLst>
        </xdr:cNvPr>
        <xdr:cNvCxnSpPr/>
      </xdr:nvCxnSpPr>
      <xdr:spPr>
        <a:xfrm>
          <a:off x="8750300" y="1779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90170</xdr:rowOff>
    </xdr:from>
    <xdr:to>
      <xdr:col>41</xdr:col>
      <xdr:colOff>101600</xdr:colOff>
      <xdr:row>104</xdr:row>
      <xdr:rowOff>20320</xdr:rowOff>
    </xdr:to>
    <xdr:sp macro="" textlink="">
      <xdr:nvSpPr>
        <xdr:cNvPr id="476" name="楕円 475">
          <a:extLst>
            <a:ext uri="{FF2B5EF4-FFF2-40B4-BE49-F238E27FC236}">
              <a16:creationId xmlns:a16="http://schemas.microsoft.com/office/drawing/2014/main" id="{017F2AC8-2E21-4D2F-90DC-72CEF671B156}"/>
            </a:ext>
          </a:extLst>
        </xdr:cNvPr>
        <xdr:cNvSpPr/>
      </xdr:nvSpPr>
      <xdr:spPr>
        <a:xfrm>
          <a:off x="7810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133350</xdr:rowOff>
    </xdr:from>
    <xdr:to>
      <xdr:col>45</xdr:col>
      <xdr:colOff>177800</xdr:colOff>
      <xdr:row>103</xdr:row>
      <xdr:rowOff>140970</xdr:rowOff>
    </xdr:to>
    <xdr:cxnSp macro="">
      <xdr:nvCxnSpPr>
        <xdr:cNvPr id="477" name="直線コネクタ 476">
          <a:extLst>
            <a:ext uri="{FF2B5EF4-FFF2-40B4-BE49-F238E27FC236}">
              <a16:creationId xmlns:a16="http://schemas.microsoft.com/office/drawing/2014/main" id="{43583407-AC00-43FC-9E57-F391570ED862}"/>
            </a:ext>
          </a:extLst>
        </xdr:cNvPr>
        <xdr:cNvCxnSpPr/>
      </xdr:nvCxnSpPr>
      <xdr:spPr>
        <a:xfrm flipV="1">
          <a:off x="7861300" y="17792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93980</xdr:rowOff>
    </xdr:from>
    <xdr:to>
      <xdr:col>36</xdr:col>
      <xdr:colOff>165100</xdr:colOff>
      <xdr:row>104</xdr:row>
      <xdr:rowOff>24130</xdr:rowOff>
    </xdr:to>
    <xdr:sp macro="" textlink="">
      <xdr:nvSpPr>
        <xdr:cNvPr id="478" name="楕円 477">
          <a:extLst>
            <a:ext uri="{FF2B5EF4-FFF2-40B4-BE49-F238E27FC236}">
              <a16:creationId xmlns:a16="http://schemas.microsoft.com/office/drawing/2014/main" id="{21949448-07EA-43AE-885F-7B8F6CD468BD}"/>
            </a:ext>
          </a:extLst>
        </xdr:cNvPr>
        <xdr:cNvSpPr/>
      </xdr:nvSpPr>
      <xdr:spPr>
        <a:xfrm>
          <a:off x="6921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140970</xdr:rowOff>
    </xdr:from>
    <xdr:to>
      <xdr:col>41</xdr:col>
      <xdr:colOff>50800</xdr:colOff>
      <xdr:row>103</xdr:row>
      <xdr:rowOff>144780</xdr:rowOff>
    </xdr:to>
    <xdr:cxnSp macro="">
      <xdr:nvCxnSpPr>
        <xdr:cNvPr id="479" name="直線コネクタ 478">
          <a:extLst>
            <a:ext uri="{FF2B5EF4-FFF2-40B4-BE49-F238E27FC236}">
              <a16:creationId xmlns:a16="http://schemas.microsoft.com/office/drawing/2014/main" id="{1BF4DE60-5FAE-4334-94A5-CE0052E2C1F6}"/>
            </a:ext>
          </a:extLst>
        </xdr:cNvPr>
        <xdr:cNvCxnSpPr/>
      </xdr:nvCxnSpPr>
      <xdr:spPr>
        <a:xfrm flipV="1">
          <a:off x="6972300" y="1780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480" name="n_1aveValue【市民会館】&#10;一人当たり面積">
          <a:extLst>
            <a:ext uri="{FF2B5EF4-FFF2-40B4-BE49-F238E27FC236}">
              <a16:creationId xmlns:a16="http://schemas.microsoft.com/office/drawing/2014/main" id="{CB390D3F-01D4-4D62-ABC6-90899575BFAC}"/>
            </a:ext>
          </a:extLst>
        </xdr:cNvPr>
        <xdr:cNvSpPr txBox="1"/>
      </xdr:nvSpPr>
      <xdr:spPr>
        <a:xfrm>
          <a:off x="93917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481" name="n_2aveValue【市民会館】&#10;一人当たり面積">
          <a:extLst>
            <a:ext uri="{FF2B5EF4-FFF2-40B4-BE49-F238E27FC236}">
              <a16:creationId xmlns:a16="http://schemas.microsoft.com/office/drawing/2014/main" id="{D335AD8E-4BED-48B6-AD8D-AF0DBE6EB7C1}"/>
            </a:ext>
          </a:extLst>
        </xdr:cNvPr>
        <xdr:cNvSpPr txBox="1"/>
      </xdr:nvSpPr>
      <xdr:spPr>
        <a:xfrm>
          <a:off x="8515427" y="18059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482" name="n_3aveValue【市民会館】&#10;一人当たり面積">
          <a:extLst>
            <a:ext uri="{FF2B5EF4-FFF2-40B4-BE49-F238E27FC236}">
              <a16:creationId xmlns:a16="http://schemas.microsoft.com/office/drawing/2014/main" id="{766C52EC-28F1-45B9-8EDD-7C8A893B91D8}"/>
            </a:ext>
          </a:extLst>
        </xdr:cNvPr>
        <xdr:cNvSpPr txBox="1"/>
      </xdr:nvSpPr>
      <xdr:spPr>
        <a:xfrm>
          <a:off x="76264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83" name="n_4aveValue【市民会館】&#10;一人当たり面積">
          <a:extLst>
            <a:ext uri="{FF2B5EF4-FFF2-40B4-BE49-F238E27FC236}">
              <a16:creationId xmlns:a16="http://schemas.microsoft.com/office/drawing/2014/main" id="{E75DF758-496D-4DAE-9D58-356A9FFB2C7B}"/>
            </a:ext>
          </a:extLst>
        </xdr:cNvPr>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29227</xdr:rowOff>
    </xdr:from>
    <xdr:ext cx="469744" cy="259045"/>
    <xdr:sp macro="" textlink="">
      <xdr:nvSpPr>
        <xdr:cNvPr id="484" name="n_1mainValue【市民会館】&#10;一人当たり面積">
          <a:extLst>
            <a:ext uri="{FF2B5EF4-FFF2-40B4-BE49-F238E27FC236}">
              <a16:creationId xmlns:a16="http://schemas.microsoft.com/office/drawing/2014/main" id="{9CA6A4E2-1454-4748-8528-79C14AD78108}"/>
            </a:ext>
          </a:extLst>
        </xdr:cNvPr>
        <xdr:cNvSpPr txBox="1"/>
      </xdr:nvSpPr>
      <xdr:spPr>
        <a:xfrm>
          <a:off x="93917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29227</xdr:rowOff>
    </xdr:from>
    <xdr:ext cx="469744" cy="259045"/>
    <xdr:sp macro="" textlink="">
      <xdr:nvSpPr>
        <xdr:cNvPr id="485" name="n_2mainValue【市民会館】&#10;一人当たり面積">
          <a:extLst>
            <a:ext uri="{FF2B5EF4-FFF2-40B4-BE49-F238E27FC236}">
              <a16:creationId xmlns:a16="http://schemas.microsoft.com/office/drawing/2014/main" id="{AA69C885-8FFC-42A7-9485-438A88958119}"/>
            </a:ext>
          </a:extLst>
        </xdr:cNvPr>
        <xdr:cNvSpPr txBox="1"/>
      </xdr:nvSpPr>
      <xdr:spPr>
        <a:xfrm>
          <a:off x="8515427" y="1751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36847</xdr:rowOff>
    </xdr:from>
    <xdr:ext cx="469744" cy="259045"/>
    <xdr:sp macro="" textlink="">
      <xdr:nvSpPr>
        <xdr:cNvPr id="486" name="n_3mainValue【市民会館】&#10;一人当たり面積">
          <a:extLst>
            <a:ext uri="{FF2B5EF4-FFF2-40B4-BE49-F238E27FC236}">
              <a16:creationId xmlns:a16="http://schemas.microsoft.com/office/drawing/2014/main" id="{D204BE3E-8371-46DF-A8B4-57AE7BBB7266}"/>
            </a:ext>
          </a:extLst>
        </xdr:cNvPr>
        <xdr:cNvSpPr txBox="1"/>
      </xdr:nvSpPr>
      <xdr:spPr>
        <a:xfrm>
          <a:off x="7626427" y="1752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40657</xdr:rowOff>
    </xdr:from>
    <xdr:ext cx="469744" cy="259045"/>
    <xdr:sp macro="" textlink="">
      <xdr:nvSpPr>
        <xdr:cNvPr id="487" name="n_4mainValue【市民会館】&#10;一人当たり面積">
          <a:extLst>
            <a:ext uri="{FF2B5EF4-FFF2-40B4-BE49-F238E27FC236}">
              <a16:creationId xmlns:a16="http://schemas.microsoft.com/office/drawing/2014/main" id="{FA7ADB92-7016-4239-84D5-6B91A022279C}"/>
            </a:ext>
          </a:extLst>
        </xdr:cNvPr>
        <xdr:cNvSpPr txBox="1"/>
      </xdr:nvSpPr>
      <xdr:spPr>
        <a:xfrm>
          <a:off x="67374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F316A236-D59E-401B-95F4-C25555E51D2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2CC4BB3C-3EA5-4046-B828-39A9F30640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7336134E-0E8D-4C3B-855C-0AC5BCD44C3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D24FC552-C7FB-4D27-9413-DCFC3952AA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6A59CCE3-9E10-4F29-8B8E-0B18BC508D0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5AA87711-0BBB-42F1-A54B-8B3E58E2898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52C0A297-F09F-4B1D-85E5-8288CAAD5A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2807F0F-F767-4B52-8AB1-A21AB5A53C2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7ABEA6E3-76BF-492E-B3DA-EC8B8F6FB1A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2794B42E-658D-4616-A6DA-C584C2BAA13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3325A59A-D265-4CD1-9222-23DB87CDF3E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2CDBE502-ECEC-4ACB-A3AC-B85BB228894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E504349-B8B7-4743-BECA-4929B0A907E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B76FFC25-39C9-42F9-B9C3-D368BED43F6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646C4775-85CE-4B54-8560-1AE9C1EE5F9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945ED50D-23FE-46AC-8C7E-43C604DCDA8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5ADF3806-1109-44E9-90F5-46697EDE78E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23EB8E7B-A00A-4915-84C5-45422045003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509DD679-189C-48DD-8BEA-795E210CEB4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DD7A7DE8-3188-40BC-A8A1-BA89CB10B58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C021C371-3801-47CA-A528-FC5FDD021E9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9E3FEB42-E16F-4BCA-8E00-77DCE4CC2BD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2DFB19C9-8911-4EB2-9F1C-A5C2F96CD80A}"/>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7C4F735B-65D4-474C-9E56-86BAAED3DC9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512" name="直線コネクタ 511">
          <a:extLst>
            <a:ext uri="{FF2B5EF4-FFF2-40B4-BE49-F238E27FC236}">
              <a16:creationId xmlns:a16="http://schemas.microsoft.com/office/drawing/2014/main" id="{F4B53DE0-D5CD-4B20-854E-B5A84050CCEF}"/>
            </a:ext>
          </a:extLst>
        </xdr:cNvPr>
        <xdr:cNvCxnSpPr/>
      </xdr:nvCxnSpPr>
      <xdr:spPr>
        <a:xfrm flipV="1">
          <a:off x="16318864" y="580072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FFDFF15E-6531-49AF-B71E-2C33954C0D01}"/>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4" name="直線コネクタ 513">
          <a:extLst>
            <a:ext uri="{FF2B5EF4-FFF2-40B4-BE49-F238E27FC236}">
              <a16:creationId xmlns:a16="http://schemas.microsoft.com/office/drawing/2014/main" id="{44C193D7-6A31-4608-8AD2-E9AE42A1F996}"/>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F25D6CCE-179B-4E37-8B9A-E7584D90F8FF}"/>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516" name="直線コネクタ 515">
          <a:extLst>
            <a:ext uri="{FF2B5EF4-FFF2-40B4-BE49-F238E27FC236}">
              <a16:creationId xmlns:a16="http://schemas.microsoft.com/office/drawing/2014/main" id="{86374334-D5DA-43C1-A335-8C4225E3B653}"/>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5C06D644-E79C-4AAD-809A-EFCD658EEAC2}"/>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518" name="フローチャート: 判断 517">
          <a:extLst>
            <a:ext uri="{FF2B5EF4-FFF2-40B4-BE49-F238E27FC236}">
              <a16:creationId xmlns:a16="http://schemas.microsoft.com/office/drawing/2014/main" id="{21FE1D42-8BCB-48BF-A7C4-7F09F3BF7EF4}"/>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64E42DB9-85F2-4D25-BF07-5B457C742EF5}"/>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520" name="フローチャート: 判断 519">
          <a:extLst>
            <a:ext uri="{FF2B5EF4-FFF2-40B4-BE49-F238E27FC236}">
              <a16:creationId xmlns:a16="http://schemas.microsoft.com/office/drawing/2014/main" id="{8A5E78A1-EF72-464F-8526-7D6231B9B34E}"/>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1" name="フローチャート: 判断 520">
          <a:extLst>
            <a:ext uri="{FF2B5EF4-FFF2-40B4-BE49-F238E27FC236}">
              <a16:creationId xmlns:a16="http://schemas.microsoft.com/office/drawing/2014/main" id="{7CED15A8-FD91-496D-9330-E64AD93C3D88}"/>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2" name="フローチャート: 判断 521">
          <a:extLst>
            <a:ext uri="{FF2B5EF4-FFF2-40B4-BE49-F238E27FC236}">
              <a16:creationId xmlns:a16="http://schemas.microsoft.com/office/drawing/2014/main" id="{2E7727BB-C379-4F0E-879B-908E9A3EC0EC}"/>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CEABBC5-09F7-4BFB-8938-874228F267A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CB8C02A9-4592-4BBF-BF2E-16CFDB16351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05CA86B-C11F-4115-9CB4-F84C0161F3E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CF12B1A5-1837-48F1-A9E2-E79484AD837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4A85705-EC47-427E-9B6F-9FC47598B00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528" name="楕円 527">
          <a:extLst>
            <a:ext uri="{FF2B5EF4-FFF2-40B4-BE49-F238E27FC236}">
              <a16:creationId xmlns:a16="http://schemas.microsoft.com/office/drawing/2014/main" id="{63B654C5-00A8-409D-8896-BC9B7858DBA5}"/>
            </a:ext>
          </a:extLst>
        </xdr:cNvPr>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652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F025B3C2-944C-482C-8CD5-CC7A472AB295}"/>
            </a:ext>
          </a:extLst>
        </xdr:cNvPr>
        <xdr:cNvSpPr txBox="1"/>
      </xdr:nvSpPr>
      <xdr:spPr>
        <a:xfrm>
          <a:off x="16357600"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44450</xdr:rowOff>
    </xdr:from>
    <xdr:to>
      <xdr:col>81</xdr:col>
      <xdr:colOff>101600</xdr:colOff>
      <xdr:row>37</xdr:row>
      <xdr:rowOff>146050</xdr:rowOff>
    </xdr:to>
    <xdr:sp macro="" textlink="">
      <xdr:nvSpPr>
        <xdr:cNvPr id="530" name="楕円 529">
          <a:extLst>
            <a:ext uri="{FF2B5EF4-FFF2-40B4-BE49-F238E27FC236}">
              <a16:creationId xmlns:a16="http://schemas.microsoft.com/office/drawing/2014/main" id="{FDC0B43B-22DC-43B8-AAB9-2EB4CAB3B51F}"/>
            </a:ext>
          </a:extLst>
        </xdr:cNvPr>
        <xdr:cNvSpPr/>
      </xdr:nvSpPr>
      <xdr:spPr>
        <a:xfrm>
          <a:off x="15430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28575</xdr:rowOff>
    </xdr:from>
    <xdr:to>
      <xdr:col>85</xdr:col>
      <xdr:colOff>127000</xdr:colOff>
      <xdr:row>37</xdr:row>
      <xdr:rowOff>95250</xdr:rowOff>
    </xdr:to>
    <xdr:cxnSp macro="">
      <xdr:nvCxnSpPr>
        <xdr:cNvPr id="531" name="直線コネクタ 530">
          <a:extLst>
            <a:ext uri="{FF2B5EF4-FFF2-40B4-BE49-F238E27FC236}">
              <a16:creationId xmlns:a16="http://schemas.microsoft.com/office/drawing/2014/main" id="{B5810C54-25F3-4582-B771-A4E841D80CCB}"/>
            </a:ext>
          </a:extLst>
        </xdr:cNvPr>
        <xdr:cNvCxnSpPr/>
      </xdr:nvCxnSpPr>
      <xdr:spPr>
        <a:xfrm flipV="1">
          <a:off x="15481300" y="63722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57785</xdr:rowOff>
    </xdr:from>
    <xdr:to>
      <xdr:col>76</xdr:col>
      <xdr:colOff>165100</xdr:colOff>
      <xdr:row>36</xdr:row>
      <xdr:rowOff>159385</xdr:rowOff>
    </xdr:to>
    <xdr:sp macro="" textlink="">
      <xdr:nvSpPr>
        <xdr:cNvPr id="532" name="楕円 531">
          <a:extLst>
            <a:ext uri="{FF2B5EF4-FFF2-40B4-BE49-F238E27FC236}">
              <a16:creationId xmlns:a16="http://schemas.microsoft.com/office/drawing/2014/main" id="{62EC7A57-9285-4D3B-8FB4-5EF707282401}"/>
            </a:ext>
          </a:extLst>
        </xdr:cNvPr>
        <xdr:cNvSpPr/>
      </xdr:nvSpPr>
      <xdr:spPr>
        <a:xfrm>
          <a:off x="14541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108585</xdr:rowOff>
    </xdr:from>
    <xdr:to>
      <xdr:col>81</xdr:col>
      <xdr:colOff>50800</xdr:colOff>
      <xdr:row>37</xdr:row>
      <xdr:rowOff>95250</xdr:rowOff>
    </xdr:to>
    <xdr:cxnSp macro="">
      <xdr:nvCxnSpPr>
        <xdr:cNvPr id="533" name="直線コネクタ 532">
          <a:extLst>
            <a:ext uri="{FF2B5EF4-FFF2-40B4-BE49-F238E27FC236}">
              <a16:creationId xmlns:a16="http://schemas.microsoft.com/office/drawing/2014/main" id="{D7FDB903-367C-40D7-865E-0F9D6CDBE4F3}"/>
            </a:ext>
          </a:extLst>
        </xdr:cNvPr>
        <xdr:cNvCxnSpPr/>
      </xdr:nvCxnSpPr>
      <xdr:spPr>
        <a:xfrm>
          <a:off x="14592300" y="628078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76835</xdr:rowOff>
    </xdr:from>
    <xdr:to>
      <xdr:col>72</xdr:col>
      <xdr:colOff>38100</xdr:colOff>
      <xdr:row>37</xdr:row>
      <xdr:rowOff>6985</xdr:rowOff>
    </xdr:to>
    <xdr:sp macro="" textlink="">
      <xdr:nvSpPr>
        <xdr:cNvPr id="534" name="楕円 533">
          <a:extLst>
            <a:ext uri="{FF2B5EF4-FFF2-40B4-BE49-F238E27FC236}">
              <a16:creationId xmlns:a16="http://schemas.microsoft.com/office/drawing/2014/main" id="{ECD088A0-FE56-4321-B942-0FE1522E3962}"/>
            </a:ext>
          </a:extLst>
        </xdr:cNvPr>
        <xdr:cNvSpPr/>
      </xdr:nvSpPr>
      <xdr:spPr>
        <a:xfrm>
          <a:off x="13652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108585</xdr:rowOff>
    </xdr:from>
    <xdr:to>
      <xdr:col>76</xdr:col>
      <xdr:colOff>114300</xdr:colOff>
      <xdr:row>36</xdr:row>
      <xdr:rowOff>127635</xdr:rowOff>
    </xdr:to>
    <xdr:cxnSp macro="">
      <xdr:nvCxnSpPr>
        <xdr:cNvPr id="535" name="直線コネクタ 534">
          <a:extLst>
            <a:ext uri="{FF2B5EF4-FFF2-40B4-BE49-F238E27FC236}">
              <a16:creationId xmlns:a16="http://schemas.microsoft.com/office/drawing/2014/main" id="{975C28F2-1251-4E7F-83BB-6675AFF00998}"/>
            </a:ext>
          </a:extLst>
        </xdr:cNvPr>
        <xdr:cNvCxnSpPr/>
      </xdr:nvCxnSpPr>
      <xdr:spPr>
        <a:xfrm flipV="1">
          <a:off x="13703300" y="62807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44450</xdr:rowOff>
    </xdr:from>
    <xdr:to>
      <xdr:col>67</xdr:col>
      <xdr:colOff>101600</xdr:colOff>
      <xdr:row>36</xdr:row>
      <xdr:rowOff>146050</xdr:rowOff>
    </xdr:to>
    <xdr:sp macro="" textlink="">
      <xdr:nvSpPr>
        <xdr:cNvPr id="536" name="楕円 535">
          <a:extLst>
            <a:ext uri="{FF2B5EF4-FFF2-40B4-BE49-F238E27FC236}">
              <a16:creationId xmlns:a16="http://schemas.microsoft.com/office/drawing/2014/main" id="{45F5A8CF-03EB-4482-A8EC-DD2DCE456CBC}"/>
            </a:ext>
          </a:extLst>
        </xdr:cNvPr>
        <xdr:cNvSpPr/>
      </xdr:nvSpPr>
      <xdr:spPr>
        <a:xfrm>
          <a:off x="12763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95250</xdr:rowOff>
    </xdr:from>
    <xdr:to>
      <xdr:col>71</xdr:col>
      <xdr:colOff>177800</xdr:colOff>
      <xdr:row>36</xdr:row>
      <xdr:rowOff>127635</xdr:rowOff>
    </xdr:to>
    <xdr:cxnSp macro="">
      <xdr:nvCxnSpPr>
        <xdr:cNvPr id="537" name="直線コネクタ 536">
          <a:extLst>
            <a:ext uri="{FF2B5EF4-FFF2-40B4-BE49-F238E27FC236}">
              <a16:creationId xmlns:a16="http://schemas.microsoft.com/office/drawing/2014/main" id="{7DACA1FE-274E-4BA2-B0E1-14857B69BC79}"/>
            </a:ext>
          </a:extLst>
        </xdr:cNvPr>
        <xdr:cNvCxnSpPr/>
      </xdr:nvCxnSpPr>
      <xdr:spPr>
        <a:xfrm>
          <a:off x="12814300" y="626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70502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5986CABF-D179-4B50-9C63-45A48D684250}"/>
            </a:ext>
          </a:extLst>
        </xdr:cNvPr>
        <xdr:cNvSpPr txBox="1"/>
      </xdr:nvSpPr>
      <xdr:spPr>
        <a:xfrm>
          <a:off x="15266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379E6A1F-BE57-4BD8-8845-8B77C37F854B}"/>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9191B410-FC7E-44D6-9A0A-D4E4B38B07B4}"/>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A6C3E857-F5D2-402B-BBE2-89ABDF86ED69}"/>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162577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64DC8BC-D95F-4319-BAC7-8CE7D42E7127}"/>
            </a:ext>
          </a:extLst>
        </xdr:cNvPr>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4462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7CDD6252-1AA5-4A5B-A8C4-E8E3316C3665}"/>
            </a:ext>
          </a:extLst>
        </xdr:cNvPr>
        <xdr:cNvSpPr txBox="1"/>
      </xdr:nvSpPr>
      <xdr:spPr>
        <a:xfrm>
          <a:off x="14389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23512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5E71269C-BFBA-4F37-9581-B9F8B371967A}"/>
            </a:ext>
          </a:extLst>
        </xdr:cNvPr>
        <xdr:cNvSpPr txBox="1"/>
      </xdr:nvSpPr>
      <xdr:spPr>
        <a:xfrm>
          <a:off x="13500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AD22CFE-2F81-4119-8A2B-B11D6BBB3DB5}"/>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4A80A38-5BC6-44CF-87E2-8EDB2F609B0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5D6B6D6A-2296-4A00-8A71-4E33B76452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CDE145ED-1C60-43B6-B484-FCA2B2ECDA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C198980D-10C3-4B5B-919C-1183C44F0AC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75E25D3D-C57C-4D97-9333-D3FC7364E52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E2A9C712-CEA8-4EEB-A173-5863990DDCF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7BAED008-72A2-4F15-B738-C7460300611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2874F2E3-5F59-4D86-8C59-9EB41A1AFC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9389C679-8EAD-4869-9541-040FF0F863F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2A472796-D22E-4DEB-B700-61751DCA86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52E36516-2EA5-4A6B-9B3E-63350195DC4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1658E5BE-1F80-471B-BAFB-A967428EB89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2CC9CD39-1397-4099-8091-6B3288B74AD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31E197AA-F16E-4084-8131-BE2128F2B012}"/>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31168BEF-F3AD-4A76-A151-2CFBAE1A49E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D962D7EF-D1C3-4111-9778-7687B148A51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DC1A8154-46EF-48F6-801E-1B34660C624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9FB3AD08-5A45-4B92-8AC8-FD29427D89ED}"/>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3D7492AE-79F7-4EEA-972A-14B38C61115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123DF4EC-ECC8-46C2-A543-27652BBD6D42}"/>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2D6785A3-9416-4960-97B2-74B88AFFD38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419BB3F-30A7-41A4-B8A5-C866B383AE7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9DD39962-8C9B-4796-9044-2EEF3D6A10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569" name="直線コネクタ 568">
          <a:extLst>
            <a:ext uri="{FF2B5EF4-FFF2-40B4-BE49-F238E27FC236}">
              <a16:creationId xmlns:a16="http://schemas.microsoft.com/office/drawing/2014/main" id="{7D34BD24-301D-4127-A39C-19509E740AE1}"/>
            </a:ext>
          </a:extLst>
        </xdr:cNvPr>
        <xdr:cNvCxnSpPr/>
      </xdr:nvCxnSpPr>
      <xdr:spPr>
        <a:xfrm flipV="1">
          <a:off x="22160864" y="5766443"/>
          <a:ext cx="0" cy="14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7E6CCB48-8B7A-4B70-936C-BA4B580226EE}"/>
            </a:ext>
          </a:extLst>
        </xdr:cNvPr>
        <xdr:cNvSpPr txBox="1"/>
      </xdr:nvSpPr>
      <xdr:spPr>
        <a:xfrm>
          <a:off x="22199600" y="723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571" name="直線コネクタ 570">
          <a:extLst>
            <a:ext uri="{FF2B5EF4-FFF2-40B4-BE49-F238E27FC236}">
              <a16:creationId xmlns:a16="http://schemas.microsoft.com/office/drawing/2014/main" id="{1712624B-97D2-4417-B4BF-E17180A9C1A8}"/>
            </a:ext>
          </a:extLst>
        </xdr:cNvPr>
        <xdr:cNvCxnSpPr/>
      </xdr:nvCxnSpPr>
      <xdr:spPr>
        <a:xfrm>
          <a:off x="22072600" y="722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9A7A22D6-2865-4E9C-B9FC-C4A6F4FFEAA3}"/>
            </a:ext>
          </a:extLst>
        </xdr:cNvPr>
        <xdr:cNvSpPr txBox="1"/>
      </xdr:nvSpPr>
      <xdr:spPr>
        <a:xfrm>
          <a:off x="22199600" y="554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573" name="直線コネクタ 572">
          <a:extLst>
            <a:ext uri="{FF2B5EF4-FFF2-40B4-BE49-F238E27FC236}">
              <a16:creationId xmlns:a16="http://schemas.microsoft.com/office/drawing/2014/main" id="{816748C0-0262-4B26-B991-FC2610EDEC84}"/>
            </a:ext>
          </a:extLst>
        </xdr:cNvPr>
        <xdr:cNvCxnSpPr/>
      </xdr:nvCxnSpPr>
      <xdr:spPr>
        <a:xfrm>
          <a:off x="22072600" y="576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319EB0D0-4149-4208-AF5E-9B6FC0A798EE}"/>
            </a:ext>
          </a:extLst>
        </xdr:cNvPr>
        <xdr:cNvSpPr txBox="1"/>
      </xdr:nvSpPr>
      <xdr:spPr>
        <a:xfrm>
          <a:off x="22199600" y="6419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575" name="フローチャート: 判断 574">
          <a:extLst>
            <a:ext uri="{FF2B5EF4-FFF2-40B4-BE49-F238E27FC236}">
              <a16:creationId xmlns:a16="http://schemas.microsoft.com/office/drawing/2014/main" id="{832E21C1-2334-4C35-9F92-7511D5D64927}"/>
            </a:ext>
          </a:extLst>
        </xdr:cNvPr>
        <xdr:cNvSpPr/>
      </xdr:nvSpPr>
      <xdr:spPr>
        <a:xfrm>
          <a:off x="22110700" y="65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576" name="フローチャート: 判断 575">
          <a:extLst>
            <a:ext uri="{FF2B5EF4-FFF2-40B4-BE49-F238E27FC236}">
              <a16:creationId xmlns:a16="http://schemas.microsoft.com/office/drawing/2014/main" id="{13335C8C-7835-4319-A2D5-D5899CC822A7}"/>
            </a:ext>
          </a:extLst>
        </xdr:cNvPr>
        <xdr:cNvSpPr/>
      </xdr:nvSpPr>
      <xdr:spPr>
        <a:xfrm>
          <a:off x="21272500" y="665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577" name="フローチャート: 判断 576">
          <a:extLst>
            <a:ext uri="{FF2B5EF4-FFF2-40B4-BE49-F238E27FC236}">
              <a16:creationId xmlns:a16="http://schemas.microsoft.com/office/drawing/2014/main" id="{9A264828-9147-457C-9CFE-B02B2E6F1106}"/>
            </a:ext>
          </a:extLst>
        </xdr:cNvPr>
        <xdr:cNvSpPr/>
      </xdr:nvSpPr>
      <xdr:spPr>
        <a:xfrm>
          <a:off x="20383500" y="665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578" name="フローチャート: 判断 577">
          <a:extLst>
            <a:ext uri="{FF2B5EF4-FFF2-40B4-BE49-F238E27FC236}">
              <a16:creationId xmlns:a16="http://schemas.microsoft.com/office/drawing/2014/main" id="{D2590FDD-510A-4A96-8585-3947EF5F83CB}"/>
            </a:ext>
          </a:extLst>
        </xdr:cNvPr>
        <xdr:cNvSpPr/>
      </xdr:nvSpPr>
      <xdr:spPr>
        <a:xfrm>
          <a:off x="19494500" y="661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579" name="フローチャート: 判断 578">
          <a:extLst>
            <a:ext uri="{FF2B5EF4-FFF2-40B4-BE49-F238E27FC236}">
              <a16:creationId xmlns:a16="http://schemas.microsoft.com/office/drawing/2014/main" id="{D78ED869-3429-42BD-A7BE-A03A264A18F7}"/>
            </a:ext>
          </a:extLst>
        </xdr:cNvPr>
        <xdr:cNvSpPr/>
      </xdr:nvSpPr>
      <xdr:spPr>
        <a:xfrm>
          <a:off x="18605500" y="6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9AD5EF3F-8809-40AD-A8D5-8F20A56B695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A3C90B22-0CAF-448B-99CA-322841EC329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542035BD-5AEC-4282-8BE7-6172A90D84C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8CAC1CB-608C-4E09-AB02-8857A09D30E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F653D13-266A-4A11-A9D6-63DCF99248F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56078</xdr:rowOff>
    </xdr:from>
    <xdr:to>
      <xdr:col>116</xdr:col>
      <xdr:colOff>114300</xdr:colOff>
      <xdr:row>38</xdr:row>
      <xdr:rowOff>157678</xdr:rowOff>
    </xdr:to>
    <xdr:sp macro="" textlink="">
      <xdr:nvSpPr>
        <xdr:cNvPr id="585" name="楕円 584">
          <a:extLst>
            <a:ext uri="{FF2B5EF4-FFF2-40B4-BE49-F238E27FC236}">
              <a16:creationId xmlns:a16="http://schemas.microsoft.com/office/drawing/2014/main" id="{87C4F982-2153-4058-AEE3-4300707DD762}"/>
            </a:ext>
          </a:extLst>
        </xdr:cNvPr>
        <xdr:cNvSpPr/>
      </xdr:nvSpPr>
      <xdr:spPr>
        <a:xfrm>
          <a:off x="22110700" y="65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34505</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15EFFFD2-7FD1-46C1-BD51-560F1A96810D}"/>
            </a:ext>
          </a:extLst>
        </xdr:cNvPr>
        <xdr:cNvSpPr txBox="1"/>
      </xdr:nvSpPr>
      <xdr:spPr>
        <a:xfrm>
          <a:off x="22199600" y="654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54669</xdr:rowOff>
    </xdr:from>
    <xdr:to>
      <xdr:col>112</xdr:col>
      <xdr:colOff>38100</xdr:colOff>
      <xdr:row>38</xdr:row>
      <xdr:rowOff>156269</xdr:rowOff>
    </xdr:to>
    <xdr:sp macro="" textlink="">
      <xdr:nvSpPr>
        <xdr:cNvPr id="587" name="楕円 586">
          <a:extLst>
            <a:ext uri="{FF2B5EF4-FFF2-40B4-BE49-F238E27FC236}">
              <a16:creationId xmlns:a16="http://schemas.microsoft.com/office/drawing/2014/main" id="{FBF7580B-0D98-4855-92D8-E575CC01A134}"/>
            </a:ext>
          </a:extLst>
        </xdr:cNvPr>
        <xdr:cNvSpPr/>
      </xdr:nvSpPr>
      <xdr:spPr>
        <a:xfrm>
          <a:off x="21272500" y="65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105469</xdr:rowOff>
    </xdr:from>
    <xdr:to>
      <xdr:col>116</xdr:col>
      <xdr:colOff>63500</xdr:colOff>
      <xdr:row>38</xdr:row>
      <xdr:rowOff>106878</xdr:rowOff>
    </xdr:to>
    <xdr:cxnSp macro="">
      <xdr:nvCxnSpPr>
        <xdr:cNvPr id="588" name="直線コネクタ 587">
          <a:extLst>
            <a:ext uri="{FF2B5EF4-FFF2-40B4-BE49-F238E27FC236}">
              <a16:creationId xmlns:a16="http://schemas.microsoft.com/office/drawing/2014/main" id="{F251CBF0-0055-4C8F-833E-27FF360DF957}"/>
            </a:ext>
          </a:extLst>
        </xdr:cNvPr>
        <xdr:cNvCxnSpPr/>
      </xdr:nvCxnSpPr>
      <xdr:spPr>
        <a:xfrm>
          <a:off x="21323300" y="6620569"/>
          <a:ext cx="838200" cy="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91861</xdr:rowOff>
    </xdr:from>
    <xdr:to>
      <xdr:col>107</xdr:col>
      <xdr:colOff>101600</xdr:colOff>
      <xdr:row>38</xdr:row>
      <xdr:rowOff>22011</xdr:rowOff>
    </xdr:to>
    <xdr:sp macro="" textlink="">
      <xdr:nvSpPr>
        <xdr:cNvPr id="589" name="楕円 588">
          <a:extLst>
            <a:ext uri="{FF2B5EF4-FFF2-40B4-BE49-F238E27FC236}">
              <a16:creationId xmlns:a16="http://schemas.microsoft.com/office/drawing/2014/main" id="{BD04ADDB-74BE-4CB3-9292-85488C1B55EC}"/>
            </a:ext>
          </a:extLst>
        </xdr:cNvPr>
        <xdr:cNvSpPr/>
      </xdr:nvSpPr>
      <xdr:spPr>
        <a:xfrm>
          <a:off x="20383500" y="64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142661</xdr:rowOff>
    </xdr:from>
    <xdr:to>
      <xdr:col>111</xdr:col>
      <xdr:colOff>177800</xdr:colOff>
      <xdr:row>38</xdr:row>
      <xdr:rowOff>105469</xdr:rowOff>
    </xdr:to>
    <xdr:cxnSp macro="">
      <xdr:nvCxnSpPr>
        <xdr:cNvPr id="590" name="直線コネクタ 589">
          <a:extLst>
            <a:ext uri="{FF2B5EF4-FFF2-40B4-BE49-F238E27FC236}">
              <a16:creationId xmlns:a16="http://schemas.microsoft.com/office/drawing/2014/main" id="{D9CD4F47-71DD-49E3-9EED-046F832C542C}"/>
            </a:ext>
          </a:extLst>
        </xdr:cNvPr>
        <xdr:cNvCxnSpPr/>
      </xdr:nvCxnSpPr>
      <xdr:spPr>
        <a:xfrm>
          <a:off x="20434300" y="6486311"/>
          <a:ext cx="889000" cy="1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28707</xdr:rowOff>
    </xdr:from>
    <xdr:to>
      <xdr:col>102</xdr:col>
      <xdr:colOff>165100</xdr:colOff>
      <xdr:row>39</xdr:row>
      <xdr:rowOff>130307</xdr:rowOff>
    </xdr:to>
    <xdr:sp macro="" textlink="">
      <xdr:nvSpPr>
        <xdr:cNvPr id="591" name="楕円 590">
          <a:extLst>
            <a:ext uri="{FF2B5EF4-FFF2-40B4-BE49-F238E27FC236}">
              <a16:creationId xmlns:a16="http://schemas.microsoft.com/office/drawing/2014/main" id="{CF230B53-DD6C-4889-ADE2-4348306D788B}"/>
            </a:ext>
          </a:extLst>
        </xdr:cNvPr>
        <xdr:cNvSpPr/>
      </xdr:nvSpPr>
      <xdr:spPr>
        <a:xfrm>
          <a:off x="19494500" y="67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142661</xdr:rowOff>
    </xdr:from>
    <xdr:to>
      <xdr:col>107</xdr:col>
      <xdr:colOff>50800</xdr:colOff>
      <xdr:row>39</xdr:row>
      <xdr:rowOff>79507</xdr:rowOff>
    </xdr:to>
    <xdr:cxnSp macro="">
      <xdr:nvCxnSpPr>
        <xdr:cNvPr id="592" name="直線コネクタ 591">
          <a:extLst>
            <a:ext uri="{FF2B5EF4-FFF2-40B4-BE49-F238E27FC236}">
              <a16:creationId xmlns:a16="http://schemas.microsoft.com/office/drawing/2014/main" id="{1067B210-A916-412B-B629-AFE573F80967}"/>
            </a:ext>
          </a:extLst>
        </xdr:cNvPr>
        <xdr:cNvCxnSpPr/>
      </xdr:nvCxnSpPr>
      <xdr:spPr>
        <a:xfrm flipV="1">
          <a:off x="19545300" y="6486311"/>
          <a:ext cx="889000" cy="27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42590</xdr:rowOff>
    </xdr:from>
    <xdr:to>
      <xdr:col>98</xdr:col>
      <xdr:colOff>38100</xdr:colOff>
      <xdr:row>39</xdr:row>
      <xdr:rowOff>144190</xdr:rowOff>
    </xdr:to>
    <xdr:sp macro="" textlink="">
      <xdr:nvSpPr>
        <xdr:cNvPr id="593" name="楕円 592">
          <a:extLst>
            <a:ext uri="{FF2B5EF4-FFF2-40B4-BE49-F238E27FC236}">
              <a16:creationId xmlns:a16="http://schemas.microsoft.com/office/drawing/2014/main" id="{C7A066F5-8533-4436-BBF5-BA68D783F4A6}"/>
            </a:ext>
          </a:extLst>
        </xdr:cNvPr>
        <xdr:cNvSpPr/>
      </xdr:nvSpPr>
      <xdr:spPr>
        <a:xfrm>
          <a:off x="18605500" y="67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79507</xdr:rowOff>
    </xdr:from>
    <xdr:to>
      <xdr:col>102</xdr:col>
      <xdr:colOff>114300</xdr:colOff>
      <xdr:row>39</xdr:row>
      <xdr:rowOff>93390</xdr:rowOff>
    </xdr:to>
    <xdr:cxnSp macro="">
      <xdr:nvCxnSpPr>
        <xdr:cNvPr id="594" name="直線コネクタ 593">
          <a:extLst>
            <a:ext uri="{FF2B5EF4-FFF2-40B4-BE49-F238E27FC236}">
              <a16:creationId xmlns:a16="http://schemas.microsoft.com/office/drawing/2014/main" id="{ACCBAC40-27D7-47B7-A473-84935AD6ADD3}"/>
            </a:ext>
          </a:extLst>
        </xdr:cNvPr>
        <xdr:cNvCxnSpPr/>
      </xdr:nvCxnSpPr>
      <xdr:spPr>
        <a:xfrm flipV="1">
          <a:off x="18656300" y="6766057"/>
          <a:ext cx="889000" cy="1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60772</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C309E5AC-C353-4341-9A25-DB3022CA638E}"/>
            </a:ext>
          </a:extLst>
        </xdr:cNvPr>
        <xdr:cNvSpPr txBox="1"/>
      </xdr:nvSpPr>
      <xdr:spPr>
        <a:xfrm>
          <a:off x="21043411" y="674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65823</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16B3F8EF-3D1B-4D12-82C7-F1B767088499}"/>
            </a:ext>
          </a:extLst>
        </xdr:cNvPr>
        <xdr:cNvSpPr txBox="1"/>
      </xdr:nvSpPr>
      <xdr:spPr>
        <a:xfrm>
          <a:off x="20167111" y="675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5162C47C-11E2-496B-81AC-5CCDB3931CD8}"/>
            </a:ext>
          </a:extLst>
        </xdr:cNvPr>
        <xdr:cNvSpPr txBox="1"/>
      </xdr:nvSpPr>
      <xdr:spPr>
        <a:xfrm>
          <a:off x="19278111" y="639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27076</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CF984143-9564-443F-BE26-1665236BAD5D}"/>
            </a:ext>
          </a:extLst>
        </xdr:cNvPr>
        <xdr:cNvSpPr txBox="1"/>
      </xdr:nvSpPr>
      <xdr:spPr>
        <a:xfrm>
          <a:off x="18389111" y="6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1345</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377F66B5-FC42-4BE3-9245-22CB2D4249A6}"/>
            </a:ext>
          </a:extLst>
        </xdr:cNvPr>
        <xdr:cNvSpPr txBox="1"/>
      </xdr:nvSpPr>
      <xdr:spPr>
        <a:xfrm>
          <a:off x="21043411" y="63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38538</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AA132614-9460-49CC-98FE-1BF37FC1EBB9}"/>
            </a:ext>
          </a:extLst>
        </xdr:cNvPr>
        <xdr:cNvSpPr txBox="1"/>
      </xdr:nvSpPr>
      <xdr:spPr>
        <a:xfrm>
          <a:off x="20167111" y="621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121434</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97D2FF45-8AEB-4401-8440-4BAFFC9B31DE}"/>
            </a:ext>
          </a:extLst>
        </xdr:cNvPr>
        <xdr:cNvSpPr txBox="1"/>
      </xdr:nvSpPr>
      <xdr:spPr>
        <a:xfrm>
          <a:off x="19278111" y="68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160717</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511E67E8-AD63-4207-AB57-E57273E85D4C}"/>
            </a:ext>
          </a:extLst>
        </xdr:cNvPr>
        <xdr:cNvSpPr txBox="1"/>
      </xdr:nvSpPr>
      <xdr:spPr>
        <a:xfrm>
          <a:off x="18389111" y="65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4E2AF1C4-CF24-41DB-9229-2D0514A9E8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36036C4-7999-4435-963E-7815409EF71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F85816ED-19B4-41E0-B1F5-2A1D93F7D2D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96543C33-2D1F-468D-B4E3-01A4072A0E2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CB3B1D3B-06FB-46C8-9F15-3A17A5E384E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CD8C6E47-FB67-4EA5-9CAD-BB30536D49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6DC774DF-F149-49C0-9C66-8CCC560E93D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2ADCD663-389D-4133-8942-3D9CCA8BFF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B3B786C-7192-4B4A-A26E-ECD665F1514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3DFDEF83-AD7B-4CE2-8774-72EAD6F8A9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F128808A-24D3-4E3C-9F4A-CED091B327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4" name="直線コネクタ 613">
          <a:extLst>
            <a:ext uri="{FF2B5EF4-FFF2-40B4-BE49-F238E27FC236}">
              <a16:creationId xmlns:a16="http://schemas.microsoft.com/office/drawing/2014/main" id="{8887758B-DEFF-4BB0-813C-EE91280EA47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5" name="テキスト ボックス 614">
          <a:extLst>
            <a:ext uri="{FF2B5EF4-FFF2-40B4-BE49-F238E27FC236}">
              <a16:creationId xmlns:a16="http://schemas.microsoft.com/office/drawing/2014/main" id="{4159AABD-F1EA-4295-BD7C-D7BC81D280D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6" name="直線コネクタ 615">
          <a:extLst>
            <a:ext uri="{FF2B5EF4-FFF2-40B4-BE49-F238E27FC236}">
              <a16:creationId xmlns:a16="http://schemas.microsoft.com/office/drawing/2014/main" id="{19052606-60A6-4381-AB69-F87BDAC8535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7" name="テキスト ボックス 616">
          <a:extLst>
            <a:ext uri="{FF2B5EF4-FFF2-40B4-BE49-F238E27FC236}">
              <a16:creationId xmlns:a16="http://schemas.microsoft.com/office/drawing/2014/main" id="{FC244328-4A73-42E2-99B9-4F926EEF22E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8" name="直線コネクタ 617">
          <a:extLst>
            <a:ext uri="{FF2B5EF4-FFF2-40B4-BE49-F238E27FC236}">
              <a16:creationId xmlns:a16="http://schemas.microsoft.com/office/drawing/2014/main" id="{68771779-3FB5-4538-90F9-7097D21D24CA}"/>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9" name="テキスト ボックス 618">
          <a:extLst>
            <a:ext uri="{FF2B5EF4-FFF2-40B4-BE49-F238E27FC236}">
              <a16:creationId xmlns:a16="http://schemas.microsoft.com/office/drawing/2014/main" id="{122C7436-AC92-4AFA-BCD3-6A3272BE79F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0" name="直線コネクタ 619">
          <a:extLst>
            <a:ext uri="{FF2B5EF4-FFF2-40B4-BE49-F238E27FC236}">
              <a16:creationId xmlns:a16="http://schemas.microsoft.com/office/drawing/2014/main" id="{A055E193-A33C-426F-88AB-E95A677EB92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1" name="テキスト ボックス 620">
          <a:extLst>
            <a:ext uri="{FF2B5EF4-FFF2-40B4-BE49-F238E27FC236}">
              <a16:creationId xmlns:a16="http://schemas.microsoft.com/office/drawing/2014/main" id="{2A4E8C7F-2CA4-4083-890C-FA1AE47CEC1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2" name="直線コネクタ 621">
          <a:extLst>
            <a:ext uri="{FF2B5EF4-FFF2-40B4-BE49-F238E27FC236}">
              <a16:creationId xmlns:a16="http://schemas.microsoft.com/office/drawing/2014/main" id="{F1B8C15D-A927-4465-8E6E-F0F963A5A9A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3" name="テキスト ボックス 622">
          <a:extLst>
            <a:ext uri="{FF2B5EF4-FFF2-40B4-BE49-F238E27FC236}">
              <a16:creationId xmlns:a16="http://schemas.microsoft.com/office/drawing/2014/main" id="{634C459E-FBF3-4690-BFFD-5668F7D3CE9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B1D2C68A-EE5A-4EEA-A2EF-6D71FF2A80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5" name="テキスト ボックス 624">
          <a:extLst>
            <a:ext uri="{FF2B5EF4-FFF2-40B4-BE49-F238E27FC236}">
              <a16:creationId xmlns:a16="http://schemas.microsoft.com/office/drawing/2014/main" id="{B6EF419A-E971-4EAB-A7CC-8097E83F322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81E7F9D3-2BE3-4D73-A0FA-BC826EAE1DB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627" name="直線コネクタ 626">
          <a:extLst>
            <a:ext uri="{FF2B5EF4-FFF2-40B4-BE49-F238E27FC236}">
              <a16:creationId xmlns:a16="http://schemas.microsoft.com/office/drawing/2014/main" id="{B1177BF7-61E2-4EB4-96D4-ED2FEA7864EE}"/>
            </a:ext>
          </a:extLst>
        </xdr:cNvPr>
        <xdr:cNvCxnSpPr/>
      </xdr:nvCxnSpPr>
      <xdr:spPr>
        <a:xfrm flipV="1">
          <a:off x="16318864" y="941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C27BF6C9-75D4-47DD-A8F2-EA570662DF54}"/>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9" name="直線コネクタ 628">
          <a:extLst>
            <a:ext uri="{FF2B5EF4-FFF2-40B4-BE49-F238E27FC236}">
              <a16:creationId xmlns:a16="http://schemas.microsoft.com/office/drawing/2014/main" id="{F7BB6EC8-7DC3-40BC-A00C-0152E3296196}"/>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DA9BF355-82AD-4F86-925A-7B1097CF6DBC}"/>
            </a:ext>
          </a:extLst>
        </xdr:cNvPr>
        <xdr:cNvSpPr txBox="1"/>
      </xdr:nvSpPr>
      <xdr:spPr>
        <a:xfrm>
          <a:off x="16357600" y="918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631" name="直線コネクタ 630">
          <a:extLst>
            <a:ext uri="{FF2B5EF4-FFF2-40B4-BE49-F238E27FC236}">
              <a16:creationId xmlns:a16="http://schemas.microsoft.com/office/drawing/2014/main" id="{C28C90B9-3DC1-465E-AF02-2C40EC7E9D97}"/>
            </a:ext>
          </a:extLst>
        </xdr:cNvPr>
        <xdr:cNvCxnSpPr/>
      </xdr:nvCxnSpPr>
      <xdr:spPr>
        <a:xfrm>
          <a:off x="16230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A7B6F6E4-1056-4810-9D81-03609A5D83BF}"/>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3" name="フローチャート: 判断 632">
          <a:extLst>
            <a:ext uri="{FF2B5EF4-FFF2-40B4-BE49-F238E27FC236}">
              <a16:creationId xmlns:a16="http://schemas.microsoft.com/office/drawing/2014/main" id="{134666B9-8A1E-4899-96F3-D3A8BE8E609F}"/>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634" name="フローチャート: 判断 633">
          <a:extLst>
            <a:ext uri="{FF2B5EF4-FFF2-40B4-BE49-F238E27FC236}">
              <a16:creationId xmlns:a16="http://schemas.microsoft.com/office/drawing/2014/main" id="{101A5206-3FF0-4F2B-AE26-A47E301A3031}"/>
            </a:ext>
          </a:extLst>
        </xdr:cNvPr>
        <xdr:cNvSpPr/>
      </xdr:nvSpPr>
      <xdr:spPr>
        <a:xfrm>
          <a:off x="15430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35" name="フローチャート: 判断 634">
          <a:extLst>
            <a:ext uri="{FF2B5EF4-FFF2-40B4-BE49-F238E27FC236}">
              <a16:creationId xmlns:a16="http://schemas.microsoft.com/office/drawing/2014/main" id="{7E93BC90-5391-4032-B45A-61E24E9B8800}"/>
            </a:ext>
          </a:extLst>
        </xdr:cNvPr>
        <xdr:cNvSpPr/>
      </xdr:nvSpPr>
      <xdr:spPr>
        <a:xfrm>
          <a:off x="14541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636" name="フローチャート: 判断 635">
          <a:extLst>
            <a:ext uri="{FF2B5EF4-FFF2-40B4-BE49-F238E27FC236}">
              <a16:creationId xmlns:a16="http://schemas.microsoft.com/office/drawing/2014/main" id="{B6BEADAF-9DCA-4EFF-B5CB-823375C75C19}"/>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637" name="フローチャート: 判断 636">
          <a:extLst>
            <a:ext uri="{FF2B5EF4-FFF2-40B4-BE49-F238E27FC236}">
              <a16:creationId xmlns:a16="http://schemas.microsoft.com/office/drawing/2014/main" id="{56C63E05-C299-4EC7-B632-7E6C28E207F5}"/>
            </a:ext>
          </a:extLst>
        </xdr:cNvPr>
        <xdr:cNvSpPr/>
      </xdr:nvSpPr>
      <xdr:spPr>
        <a:xfrm>
          <a:off x="12763500" y="100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EB6AE33E-C72D-492F-91E2-627FF4446E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8071C2C8-5C6F-4565-A3E4-9A6566FD49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9331850-53B8-41A9-9114-B3C0325B95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CE6F08AD-132C-4727-987E-E62F830EC16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58AA8FE1-0908-4AC7-BDE0-45E7E4F0DC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48260</xdr:rowOff>
    </xdr:from>
    <xdr:to>
      <xdr:col>85</xdr:col>
      <xdr:colOff>177800</xdr:colOff>
      <xdr:row>59</xdr:row>
      <xdr:rowOff>149860</xdr:rowOff>
    </xdr:to>
    <xdr:sp macro="" textlink="">
      <xdr:nvSpPr>
        <xdr:cNvPr id="643" name="楕円 642">
          <a:extLst>
            <a:ext uri="{FF2B5EF4-FFF2-40B4-BE49-F238E27FC236}">
              <a16:creationId xmlns:a16="http://schemas.microsoft.com/office/drawing/2014/main" id="{67A6DCDA-EA8D-4B6F-959B-E19E06F12F14}"/>
            </a:ext>
          </a:extLst>
        </xdr:cNvPr>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26687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C8A7DBD8-E7B3-4AA4-B320-4C78D85C5847}"/>
            </a:ext>
          </a:extLst>
        </xdr:cNvPr>
        <xdr:cNvSpPr txBox="1"/>
      </xdr:nvSpPr>
      <xdr:spPr>
        <a:xfrm>
          <a:off x="16357600"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25400</xdr:rowOff>
    </xdr:from>
    <xdr:to>
      <xdr:col>81</xdr:col>
      <xdr:colOff>101600</xdr:colOff>
      <xdr:row>59</xdr:row>
      <xdr:rowOff>127000</xdr:rowOff>
    </xdr:to>
    <xdr:sp macro="" textlink="">
      <xdr:nvSpPr>
        <xdr:cNvPr id="645" name="楕円 644">
          <a:extLst>
            <a:ext uri="{FF2B5EF4-FFF2-40B4-BE49-F238E27FC236}">
              <a16:creationId xmlns:a16="http://schemas.microsoft.com/office/drawing/2014/main" id="{9C274759-2FA1-4BC3-919E-A6C3CF10E566}"/>
            </a:ext>
          </a:extLst>
        </xdr:cNvPr>
        <xdr:cNvSpPr/>
      </xdr:nvSpPr>
      <xdr:spPr>
        <a:xfrm>
          <a:off x="15430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99060</xdr:rowOff>
    </xdr:to>
    <xdr:cxnSp macro="">
      <xdr:nvCxnSpPr>
        <xdr:cNvPr id="646" name="直線コネクタ 645">
          <a:extLst>
            <a:ext uri="{FF2B5EF4-FFF2-40B4-BE49-F238E27FC236}">
              <a16:creationId xmlns:a16="http://schemas.microsoft.com/office/drawing/2014/main" id="{129D60A8-A177-4325-9CA8-BF68F58168AA}"/>
            </a:ext>
          </a:extLst>
        </xdr:cNvPr>
        <xdr:cNvCxnSpPr/>
      </xdr:nvCxnSpPr>
      <xdr:spPr>
        <a:xfrm>
          <a:off x="15481300" y="10191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158750</xdr:rowOff>
    </xdr:from>
    <xdr:to>
      <xdr:col>76</xdr:col>
      <xdr:colOff>165100</xdr:colOff>
      <xdr:row>59</xdr:row>
      <xdr:rowOff>88900</xdr:rowOff>
    </xdr:to>
    <xdr:sp macro="" textlink="">
      <xdr:nvSpPr>
        <xdr:cNvPr id="647" name="楕円 646">
          <a:extLst>
            <a:ext uri="{FF2B5EF4-FFF2-40B4-BE49-F238E27FC236}">
              <a16:creationId xmlns:a16="http://schemas.microsoft.com/office/drawing/2014/main" id="{974A87BF-A2E1-41A5-9342-611D60D0D787}"/>
            </a:ext>
          </a:extLst>
        </xdr:cNvPr>
        <xdr:cNvSpPr/>
      </xdr:nvSpPr>
      <xdr:spPr>
        <a:xfrm>
          <a:off x="14541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38100</xdr:rowOff>
    </xdr:from>
    <xdr:to>
      <xdr:col>81</xdr:col>
      <xdr:colOff>50800</xdr:colOff>
      <xdr:row>59</xdr:row>
      <xdr:rowOff>76200</xdr:rowOff>
    </xdr:to>
    <xdr:cxnSp macro="">
      <xdr:nvCxnSpPr>
        <xdr:cNvPr id="648" name="直線コネクタ 647">
          <a:extLst>
            <a:ext uri="{FF2B5EF4-FFF2-40B4-BE49-F238E27FC236}">
              <a16:creationId xmlns:a16="http://schemas.microsoft.com/office/drawing/2014/main" id="{F043F95D-EE9A-4D40-BC8C-0954891C13A6}"/>
            </a:ext>
          </a:extLst>
        </xdr:cNvPr>
        <xdr:cNvCxnSpPr/>
      </xdr:nvCxnSpPr>
      <xdr:spPr>
        <a:xfrm>
          <a:off x="14592300" y="10153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135890</xdr:rowOff>
    </xdr:from>
    <xdr:to>
      <xdr:col>72</xdr:col>
      <xdr:colOff>38100</xdr:colOff>
      <xdr:row>59</xdr:row>
      <xdr:rowOff>66040</xdr:rowOff>
    </xdr:to>
    <xdr:sp macro="" textlink="">
      <xdr:nvSpPr>
        <xdr:cNvPr id="649" name="楕円 648">
          <a:extLst>
            <a:ext uri="{FF2B5EF4-FFF2-40B4-BE49-F238E27FC236}">
              <a16:creationId xmlns:a16="http://schemas.microsoft.com/office/drawing/2014/main" id="{41B882B1-D41A-40CC-A1B2-56E642524FDC}"/>
            </a:ext>
          </a:extLst>
        </xdr:cNvPr>
        <xdr:cNvSpPr/>
      </xdr:nvSpPr>
      <xdr:spPr>
        <a:xfrm>
          <a:off x="13652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xdr:rowOff>
    </xdr:from>
    <xdr:to>
      <xdr:col>76</xdr:col>
      <xdr:colOff>114300</xdr:colOff>
      <xdr:row>59</xdr:row>
      <xdr:rowOff>38100</xdr:rowOff>
    </xdr:to>
    <xdr:cxnSp macro="">
      <xdr:nvCxnSpPr>
        <xdr:cNvPr id="650" name="直線コネクタ 649">
          <a:extLst>
            <a:ext uri="{FF2B5EF4-FFF2-40B4-BE49-F238E27FC236}">
              <a16:creationId xmlns:a16="http://schemas.microsoft.com/office/drawing/2014/main" id="{F1F62896-8C71-4651-8EE0-D5B3A7A8C068}"/>
            </a:ext>
          </a:extLst>
        </xdr:cNvPr>
        <xdr:cNvCxnSpPr/>
      </xdr:nvCxnSpPr>
      <xdr:spPr>
        <a:xfrm>
          <a:off x="13703300" y="10130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93980</xdr:rowOff>
    </xdr:from>
    <xdr:to>
      <xdr:col>67</xdr:col>
      <xdr:colOff>101600</xdr:colOff>
      <xdr:row>59</xdr:row>
      <xdr:rowOff>24130</xdr:rowOff>
    </xdr:to>
    <xdr:sp macro="" textlink="">
      <xdr:nvSpPr>
        <xdr:cNvPr id="651" name="楕円 650">
          <a:extLst>
            <a:ext uri="{FF2B5EF4-FFF2-40B4-BE49-F238E27FC236}">
              <a16:creationId xmlns:a16="http://schemas.microsoft.com/office/drawing/2014/main" id="{F077BE58-9603-4EC2-9D47-B141A63463AA}"/>
            </a:ext>
          </a:extLst>
        </xdr:cNvPr>
        <xdr:cNvSpPr/>
      </xdr:nvSpPr>
      <xdr:spPr>
        <a:xfrm>
          <a:off x="12763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144780</xdr:rowOff>
    </xdr:from>
    <xdr:to>
      <xdr:col>71</xdr:col>
      <xdr:colOff>177800</xdr:colOff>
      <xdr:row>59</xdr:row>
      <xdr:rowOff>15240</xdr:rowOff>
    </xdr:to>
    <xdr:cxnSp macro="">
      <xdr:nvCxnSpPr>
        <xdr:cNvPr id="652" name="直線コネクタ 651">
          <a:extLst>
            <a:ext uri="{FF2B5EF4-FFF2-40B4-BE49-F238E27FC236}">
              <a16:creationId xmlns:a16="http://schemas.microsoft.com/office/drawing/2014/main" id="{DC4EA8B3-63B6-49AA-A6E3-3929251B3671}"/>
            </a:ext>
          </a:extLst>
        </xdr:cNvPr>
        <xdr:cNvCxnSpPr/>
      </xdr:nvCxnSpPr>
      <xdr:spPr>
        <a:xfrm>
          <a:off x="12814300" y="100888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4DCC19E0-C91C-4BE3-B513-1B9AF4AF6F74}"/>
            </a:ext>
          </a:extLst>
        </xdr:cNvPr>
        <xdr:cNvSpPr txBox="1"/>
      </xdr:nvSpPr>
      <xdr:spPr>
        <a:xfrm>
          <a:off x="152660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461A032B-EFFF-4F57-A67D-53EBFCD49E9D}"/>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50117EE4-5FD4-4BA6-B4C1-11EF8A4745C5}"/>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28592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4DE7DD33-4482-4759-AE4F-31C3BD84776B}"/>
            </a:ext>
          </a:extLst>
        </xdr:cNvPr>
        <xdr:cNvSpPr txBox="1"/>
      </xdr:nvSpPr>
      <xdr:spPr>
        <a:xfrm>
          <a:off x="1261174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118127</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7E472587-9DBE-4CD6-8170-74B9CF2B28DC}"/>
            </a:ext>
          </a:extLst>
        </xdr:cNvPr>
        <xdr:cNvSpPr txBox="1"/>
      </xdr:nvSpPr>
      <xdr:spPr>
        <a:xfrm>
          <a:off x="152660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80027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8B3FACC2-20FF-4FB3-8536-3BB4638CEB1F}"/>
            </a:ext>
          </a:extLst>
        </xdr:cNvPr>
        <xdr:cNvSpPr txBox="1"/>
      </xdr:nvSpPr>
      <xdr:spPr>
        <a:xfrm>
          <a:off x="14389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13A995B6-1275-42C8-AB6D-2706A98CCE9B}"/>
            </a:ext>
          </a:extLst>
        </xdr:cNvPr>
        <xdr:cNvSpPr txBox="1"/>
      </xdr:nvSpPr>
      <xdr:spPr>
        <a:xfrm>
          <a:off x="13500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40657</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CC89755C-B2CA-4798-A8B6-EDDA04D4AA27}"/>
            </a:ext>
          </a:extLst>
        </xdr:cNvPr>
        <xdr:cNvSpPr txBox="1"/>
      </xdr:nvSpPr>
      <xdr:spPr>
        <a:xfrm>
          <a:off x="12611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E8B00E06-1D5E-4E84-B2C5-FB7FC0E18C8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C9535DC5-1995-4212-8852-FED700F43C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2162AB17-A1C2-4C20-9726-A9250BAD66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9BC17F0D-D351-4D86-84A4-9AAB0C8492E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5E237142-DAD9-4B8E-84A3-CF9C132DA84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F2680BD2-EE00-40F9-B18D-19D73434C0E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D4853427-C200-48FF-9E5B-564EC9A91E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148DA3A3-78F0-4D61-B03A-351356A7D16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89F2D19F-4764-43D2-9B1B-6114569A54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8C97F786-B702-45A6-8D06-5C1543ECF03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F106D099-1097-41D5-BB74-DC0B9DE109A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D5E37C6D-EC31-48F4-BD30-6F0C066D6FB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CE791EC-BF69-4660-A032-02C3FA0FF95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A6BB5B76-21F5-4BE6-B9D4-439194C6189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9639872A-D5A7-40B5-8869-1AD31B8F904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6FFCAEA0-81ED-49F8-AC75-78763511D8E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2AC05869-ED90-4F87-AD7E-613EC24017A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11FB850D-D1C0-4526-B151-ED66418C6A8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2497754A-B5AD-4062-A824-759F3E8596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A77DCB58-4AA5-455E-B1F5-B985BCD556B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77FF8CBA-BF46-46ED-9228-1E2D3007589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682" name="直線コネクタ 681">
          <a:extLst>
            <a:ext uri="{FF2B5EF4-FFF2-40B4-BE49-F238E27FC236}">
              <a16:creationId xmlns:a16="http://schemas.microsoft.com/office/drawing/2014/main" id="{CA1D6BA8-603E-4493-9A93-E43416E13F00}"/>
            </a:ext>
          </a:extLst>
        </xdr:cNvPr>
        <xdr:cNvCxnSpPr/>
      </xdr:nvCxnSpPr>
      <xdr:spPr>
        <a:xfrm flipV="1">
          <a:off x="22160864" y="991209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4295B88F-81AA-41CC-AE04-B579DA41CC0D}"/>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4" name="直線コネクタ 683">
          <a:extLst>
            <a:ext uri="{FF2B5EF4-FFF2-40B4-BE49-F238E27FC236}">
              <a16:creationId xmlns:a16="http://schemas.microsoft.com/office/drawing/2014/main" id="{B3700944-CF46-47A5-B544-57D2D7E22B8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A163ECC3-6AD6-4EB6-A68B-55BBADC485F4}"/>
            </a:ext>
          </a:extLst>
        </xdr:cNvPr>
        <xdr:cNvSpPr txBox="1"/>
      </xdr:nvSpPr>
      <xdr:spPr>
        <a:xfrm>
          <a:off x="22199600" y="968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686" name="直線コネクタ 685">
          <a:extLst>
            <a:ext uri="{FF2B5EF4-FFF2-40B4-BE49-F238E27FC236}">
              <a16:creationId xmlns:a16="http://schemas.microsoft.com/office/drawing/2014/main" id="{BDF4C9D5-B025-4792-96E0-73E7DA83867E}"/>
            </a:ext>
          </a:extLst>
        </xdr:cNvPr>
        <xdr:cNvCxnSpPr/>
      </xdr:nvCxnSpPr>
      <xdr:spPr>
        <a:xfrm>
          <a:off x="22072600" y="991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A65C1D1D-712F-470F-9EC7-0FF090456D1B}"/>
            </a:ext>
          </a:extLst>
        </xdr:cNvPr>
        <xdr:cNvSpPr txBox="1"/>
      </xdr:nvSpPr>
      <xdr:spPr>
        <a:xfrm>
          <a:off x="22199600" y="10485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688" name="フローチャート: 判断 687">
          <a:extLst>
            <a:ext uri="{FF2B5EF4-FFF2-40B4-BE49-F238E27FC236}">
              <a16:creationId xmlns:a16="http://schemas.microsoft.com/office/drawing/2014/main" id="{F381FF19-C934-4EE3-A1CC-131400A4B750}"/>
            </a:ext>
          </a:extLst>
        </xdr:cNvPr>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89" name="フローチャート: 判断 688">
          <a:extLst>
            <a:ext uri="{FF2B5EF4-FFF2-40B4-BE49-F238E27FC236}">
              <a16:creationId xmlns:a16="http://schemas.microsoft.com/office/drawing/2014/main" id="{5FB36563-A1EB-4525-B9E6-E346D5E5FD59}"/>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690" name="フローチャート: 判断 689">
          <a:extLst>
            <a:ext uri="{FF2B5EF4-FFF2-40B4-BE49-F238E27FC236}">
              <a16:creationId xmlns:a16="http://schemas.microsoft.com/office/drawing/2014/main" id="{07A96B8B-05CC-45B9-8A84-CC67A929BD40}"/>
            </a:ext>
          </a:extLst>
        </xdr:cNvPr>
        <xdr:cNvSpPr/>
      </xdr:nvSpPr>
      <xdr:spPr>
        <a:xfrm>
          <a:off x="20383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691" name="フローチャート: 判断 690">
          <a:extLst>
            <a:ext uri="{FF2B5EF4-FFF2-40B4-BE49-F238E27FC236}">
              <a16:creationId xmlns:a16="http://schemas.microsoft.com/office/drawing/2014/main" id="{4C02509A-2842-4F57-8743-09A6EEFE8E9F}"/>
            </a:ext>
          </a:extLst>
        </xdr:cNvPr>
        <xdr:cNvSpPr/>
      </xdr:nvSpPr>
      <xdr:spPr>
        <a:xfrm>
          <a:off x="19494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92" name="フローチャート: 判断 691">
          <a:extLst>
            <a:ext uri="{FF2B5EF4-FFF2-40B4-BE49-F238E27FC236}">
              <a16:creationId xmlns:a16="http://schemas.microsoft.com/office/drawing/2014/main" id="{94D00F6C-404D-4D41-8D8F-C32A5F54052E}"/>
            </a:ext>
          </a:extLst>
        </xdr:cNvPr>
        <xdr:cNvSpPr/>
      </xdr:nvSpPr>
      <xdr:spPr>
        <a:xfrm>
          <a:off x="18605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2152084-F094-4984-BBAE-0BE3ACD341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A0D8269E-9CCB-42D7-A8EA-B945A27B468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1D70740D-3B1B-4821-8251-364DE57A2A7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0EAD2CD-CC88-48C8-89E7-4C0C5CAFEE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665E7D6-73C6-4C2C-A02C-C5849E3A948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49784</xdr:rowOff>
    </xdr:from>
    <xdr:to>
      <xdr:col>116</xdr:col>
      <xdr:colOff>114300</xdr:colOff>
      <xdr:row>62</xdr:row>
      <xdr:rowOff>151384</xdr:rowOff>
    </xdr:to>
    <xdr:sp macro="" textlink="">
      <xdr:nvSpPr>
        <xdr:cNvPr id="698" name="楕円 697">
          <a:extLst>
            <a:ext uri="{FF2B5EF4-FFF2-40B4-BE49-F238E27FC236}">
              <a16:creationId xmlns:a16="http://schemas.microsoft.com/office/drawing/2014/main" id="{73FD6962-781B-42A6-9491-6CE5B4AA6A10}"/>
            </a:ext>
          </a:extLst>
        </xdr:cNvPr>
        <xdr:cNvSpPr/>
      </xdr:nvSpPr>
      <xdr:spPr>
        <a:xfrm>
          <a:off x="22110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28211</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17AB8C8A-9326-4663-A587-FB070D0D8B6F}"/>
            </a:ext>
          </a:extLst>
        </xdr:cNvPr>
        <xdr:cNvSpPr txBox="1"/>
      </xdr:nvSpPr>
      <xdr:spPr>
        <a:xfrm>
          <a:off x="22199600" y="1065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54356</xdr:rowOff>
    </xdr:from>
    <xdr:to>
      <xdr:col>112</xdr:col>
      <xdr:colOff>38100</xdr:colOff>
      <xdr:row>62</xdr:row>
      <xdr:rowOff>155956</xdr:rowOff>
    </xdr:to>
    <xdr:sp macro="" textlink="">
      <xdr:nvSpPr>
        <xdr:cNvPr id="700" name="楕円 699">
          <a:extLst>
            <a:ext uri="{FF2B5EF4-FFF2-40B4-BE49-F238E27FC236}">
              <a16:creationId xmlns:a16="http://schemas.microsoft.com/office/drawing/2014/main" id="{788D8030-E782-40A6-8C6F-7E3C8A275B30}"/>
            </a:ext>
          </a:extLst>
        </xdr:cNvPr>
        <xdr:cNvSpPr/>
      </xdr:nvSpPr>
      <xdr:spPr>
        <a:xfrm>
          <a:off x="21272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701" name="直線コネクタ 700">
          <a:extLst>
            <a:ext uri="{FF2B5EF4-FFF2-40B4-BE49-F238E27FC236}">
              <a16:creationId xmlns:a16="http://schemas.microsoft.com/office/drawing/2014/main" id="{980379EC-7B35-47A9-8126-947F293C2C4B}"/>
            </a:ext>
          </a:extLst>
        </xdr:cNvPr>
        <xdr:cNvCxnSpPr/>
      </xdr:nvCxnSpPr>
      <xdr:spPr>
        <a:xfrm flipV="1">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54356</xdr:rowOff>
    </xdr:from>
    <xdr:to>
      <xdr:col>107</xdr:col>
      <xdr:colOff>101600</xdr:colOff>
      <xdr:row>62</xdr:row>
      <xdr:rowOff>155956</xdr:rowOff>
    </xdr:to>
    <xdr:sp macro="" textlink="">
      <xdr:nvSpPr>
        <xdr:cNvPr id="702" name="楕円 701">
          <a:extLst>
            <a:ext uri="{FF2B5EF4-FFF2-40B4-BE49-F238E27FC236}">
              <a16:creationId xmlns:a16="http://schemas.microsoft.com/office/drawing/2014/main" id="{C61152BB-D846-49EE-9E9B-4FD61CEB96FA}"/>
            </a:ext>
          </a:extLst>
        </xdr:cNvPr>
        <xdr:cNvSpPr/>
      </xdr:nvSpPr>
      <xdr:spPr>
        <a:xfrm>
          <a:off x="203835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105156</xdr:rowOff>
    </xdr:from>
    <xdr:to>
      <xdr:col>111</xdr:col>
      <xdr:colOff>177800</xdr:colOff>
      <xdr:row>62</xdr:row>
      <xdr:rowOff>105156</xdr:rowOff>
    </xdr:to>
    <xdr:cxnSp macro="">
      <xdr:nvCxnSpPr>
        <xdr:cNvPr id="703" name="直線コネクタ 702">
          <a:extLst>
            <a:ext uri="{FF2B5EF4-FFF2-40B4-BE49-F238E27FC236}">
              <a16:creationId xmlns:a16="http://schemas.microsoft.com/office/drawing/2014/main" id="{DC1BC3E0-BBCB-4D10-B699-65B5166D9875}"/>
            </a:ext>
          </a:extLst>
        </xdr:cNvPr>
        <xdr:cNvCxnSpPr/>
      </xdr:nvCxnSpPr>
      <xdr:spPr>
        <a:xfrm>
          <a:off x="20434300" y="10735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58928</xdr:rowOff>
    </xdr:from>
    <xdr:to>
      <xdr:col>102</xdr:col>
      <xdr:colOff>165100</xdr:colOff>
      <xdr:row>62</xdr:row>
      <xdr:rowOff>160528</xdr:rowOff>
    </xdr:to>
    <xdr:sp macro="" textlink="">
      <xdr:nvSpPr>
        <xdr:cNvPr id="704" name="楕円 703">
          <a:extLst>
            <a:ext uri="{FF2B5EF4-FFF2-40B4-BE49-F238E27FC236}">
              <a16:creationId xmlns:a16="http://schemas.microsoft.com/office/drawing/2014/main" id="{118D1252-14F6-4AE3-844F-880FDA8758C0}"/>
            </a:ext>
          </a:extLst>
        </xdr:cNvPr>
        <xdr:cNvSpPr/>
      </xdr:nvSpPr>
      <xdr:spPr>
        <a:xfrm>
          <a:off x="19494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105156</xdr:rowOff>
    </xdr:from>
    <xdr:to>
      <xdr:col>107</xdr:col>
      <xdr:colOff>50800</xdr:colOff>
      <xdr:row>62</xdr:row>
      <xdr:rowOff>109728</xdr:rowOff>
    </xdr:to>
    <xdr:cxnSp macro="">
      <xdr:nvCxnSpPr>
        <xdr:cNvPr id="705" name="直線コネクタ 704">
          <a:extLst>
            <a:ext uri="{FF2B5EF4-FFF2-40B4-BE49-F238E27FC236}">
              <a16:creationId xmlns:a16="http://schemas.microsoft.com/office/drawing/2014/main" id="{BE6085E4-D4AB-4D9B-9279-6823CA984F19}"/>
            </a:ext>
          </a:extLst>
        </xdr:cNvPr>
        <xdr:cNvCxnSpPr/>
      </xdr:nvCxnSpPr>
      <xdr:spPr>
        <a:xfrm flipV="1">
          <a:off x="19545300" y="1073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58928</xdr:rowOff>
    </xdr:from>
    <xdr:to>
      <xdr:col>98</xdr:col>
      <xdr:colOff>38100</xdr:colOff>
      <xdr:row>62</xdr:row>
      <xdr:rowOff>160528</xdr:rowOff>
    </xdr:to>
    <xdr:sp macro="" textlink="">
      <xdr:nvSpPr>
        <xdr:cNvPr id="706" name="楕円 705">
          <a:extLst>
            <a:ext uri="{FF2B5EF4-FFF2-40B4-BE49-F238E27FC236}">
              <a16:creationId xmlns:a16="http://schemas.microsoft.com/office/drawing/2014/main" id="{50529681-68A3-481D-B7B2-336EBC950C4C}"/>
            </a:ext>
          </a:extLst>
        </xdr:cNvPr>
        <xdr:cNvSpPr/>
      </xdr:nvSpPr>
      <xdr:spPr>
        <a:xfrm>
          <a:off x="18605500" y="1068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109728</xdr:rowOff>
    </xdr:from>
    <xdr:to>
      <xdr:col>102</xdr:col>
      <xdr:colOff>114300</xdr:colOff>
      <xdr:row>62</xdr:row>
      <xdr:rowOff>109728</xdr:rowOff>
    </xdr:to>
    <xdr:cxnSp macro="">
      <xdr:nvCxnSpPr>
        <xdr:cNvPr id="707" name="直線コネクタ 706">
          <a:extLst>
            <a:ext uri="{FF2B5EF4-FFF2-40B4-BE49-F238E27FC236}">
              <a16:creationId xmlns:a16="http://schemas.microsoft.com/office/drawing/2014/main" id="{E1844346-3789-4D49-AD1C-3348B2E2B531}"/>
            </a:ext>
          </a:extLst>
        </xdr:cNvPr>
        <xdr:cNvCxnSpPr/>
      </xdr:nvCxnSpPr>
      <xdr:spPr>
        <a:xfrm>
          <a:off x="18656300" y="1073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08" name="n_1aveValue【保健センター・保健所】&#10;一人当たり面積">
          <a:extLst>
            <a:ext uri="{FF2B5EF4-FFF2-40B4-BE49-F238E27FC236}">
              <a16:creationId xmlns:a16="http://schemas.microsoft.com/office/drawing/2014/main" id="{B654A6C3-C650-4F7D-B8DB-E391DC5207EE}"/>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709" name="n_2aveValue【保健センター・保健所】&#10;一人当たり面積">
          <a:extLst>
            <a:ext uri="{FF2B5EF4-FFF2-40B4-BE49-F238E27FC236}">
              <a16:creationId xmlns:a16="http://schemas.microsoft.com/office/drawing/2014/main" id="{B2E3BC4B-586E-4CDD-98A9-C7E692030EF1}"/>
            </a:ext>
          </a:extLst>
        </xdr:cNvPr>
        <xdr:cNvSpPr txBox="1"/>
      </xdr:nvSpPr>
      <xdr:spPr>
        <a:xfrm>
          <a:off x="20199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710" name="n_3aveValue【保健センター・保健所】&#10;一人当たり面積">
          <a:extLst>
            <a:ext uri="{FF2B5EF4-FFF2-40B4-BE49-F238E27FC236}">
              <a16:creationId xmlns:a16="http://schemas.microsoft.com/office/drawing/2014/main" id="{77993C32-7495-4D97-830C-CE72A9D16C86}"/>
            </a:ext>
          </a:extLst>
        </xdr:cNvPr>
        <xdr:cNvSpPr txBox="1"/>
      </xdr:nvSpPr>
      <xdr:spPr>
        <a:xfrm>
          <a:off x="19310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711" name="n_4aveValue【保健センター・保健所】&#10;一人当たり面積">
          <a:extLst>
            <a:ext uri="{FF2B5EF4-FFF2-40B4-BE49-F238E27FC236}">
              <a16:creationId xmlns:a16="http://schemas.microsoft.com/office/drawing/2014/main" id="{D19049E0-62C0-4856-916A-A8F5DAE691D5}"/>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147083</xdr:rowOff>
    </xdr:from>
    <xdr:ext cx="469744" cy="259045"/>
    <xdr:sp macro="" textlink="">
      <xdr:nvSpPr>
        <xdr:cNvPr id="712" name="n_1mainValue【保健センター・保健所】&#10;一人当たり面積">
          <a:extLst>
            <a:ext uri="{FF2B5EF4-FFF2-40B4-BE49-F238E27FC236}">
              <a16:creationId xmlns:a16="http://schemas.microsoft.com/office/drawing/2014/main" id="{B5552884-0FA3-4189-AFE1-9429A2B855D4}"/>
            </a:ext>
          </a:extLst>
        </xdr:cNvPr>
        <xdr:cNvSpPr txBox="1"/>
      </xdr:nvSpPr>
      <xdr:spPr>
        <a:xfrm>
          <a:off x="210757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713" name="n_2mainValue【保健センター・保健所】&#10;一人当たり面積">
          <a:extLst>
            <a:ext uri="{FF2B5EF4-FFF2-40B4-BE49-F238E27FC236}">
              <a16:creationId xmlns:a16="http://schemas.microsoft.com/office/drawing/2014/main" id="{77E0FD2C-EAB0-4ED3-86A1-9F70F810E2E3}"/>
            </a:ext>
          </a:extLst>
        </xdr:cNvPr>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151655</xdr:rowOff>
    </xdr:from>
    <xdr:ext cx="469744" cy="259045"/>
    <xdr:sp macro="" textlink="">
      <xdr:nvSpPr>
        <xdr:cNvPr id="714" name="n_3mainValue【保健センター・保健所】&#10;一人当たり面積">
          <a:extLst>
            <a:ext uri="{FF2B5EF4-FFF2-40B4-BE49-F238E27FC236}">
              <a16:creationId xmlns:a16="http://schemas.microsoft.com/office/drawing/2014/main" id="{FE6FA647-6248-4DFB-A611-4FAC61C664C1}"/>
            </a:ext>
          </a:extLst>
        </xdr:cNvPr>
        <xdr:cNvSpPr txBox="1"/>
      </xdr:nvSpPr>
      <xdr:spPr>
        <a:xfrm>
          <a:off x="19310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151655</xdr:rowOff>
    </xdr:from>
    <xdr:ext cx="469744" cy="259045"/>
    <xdr:sp macro="" textlink="">
      <xdr:nvSpPr>
        <xdr:cNvPr id="715" name="n_4mainValue【保健センター・保健所】&#10;一人当たり面積">
          <a:extLst>
            <a:ext uri="{FF2B5EF4-FFF2-40B4-BE49-F238E27FC236}">
              <a16:creationId xmlns:a16="http://schemas.microsoft.com/office/drawing/2014/main" id="{FC5036D1-5E0E-4831-A745-D31EC385157A}"/>
            </a:ext>
          </a:extLst>
        </xdr:cNvPr>
        <xdr:cNvSpPr txBox="1"/>
      </xdr:nvSpPr>
      <xdr:spPr>
        <a:xfrm>
          <a:off x="18421427" y="1078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BE339957-C6F3-43D6-8456-3EC25509A0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B89E7CB-B6A1-4845-8DE6-EEE2A5DFBA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958504D8-1CFB-4881-AB7E-4DE802F4D2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45BCF370-9985-4A71-895E-5214633341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1C89C3C5-D465-421A-AC2D-DA2FCDF0B97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8B14AF6-87D6-4B28-BCA3-DC521300B2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F9E3435A-2578-4789-BAAA-693CDED2D8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37C78E55-EF93-4567-8532-F3E1CD071FE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4BFE16E5-6465-4CED-B76A-D41B5C5902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8E320FD2-A23C-4CED-A935-F014DBCA6CC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A9066D92-A387-4D25-9185-6CD4F9BC94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E93B935A-46F1-46B5-9D53-E931980476F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5C22AD5B-55D6-4370-BE98-50CC0B7FBE4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C4F41A4D-DA06-4F80-8A2A-508A298910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A00C149A-0C09-4760-84EF-EE66DA479CF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9CD409D5-9824-44AE-9067-7E8EADBA746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410AE0AE-A3CD-408B-BDC5-98EDEB7281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E941AFDB-F5C2-42E2-8C91-0FFB19846BC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7FB78756-9A7A-43D7-B1F0-A4BADEF2443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50587386-B102-4BC0-904C-E13210D951B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DE0E52F2-AFC5-4DAE-AF88-62EF2EEBA06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D5AE4636-8E42-41A1-9A9A-764F94532B1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5052F46B-1B40-4846-952F-7C8EA06DD4A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7DEC0E8D-D376-43CC-AC1F-A8019B9789B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E4B943B9-30E0-4ACD-91FF-0ADB737AB87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DA6F1960-D55B-4C6A-93AF-577A3E2288CD}"/>
            </a:ext>
          </a:extLst>
        </xdr:cNvPr>
        <xdr:cNvCxnSpPr/>
      </xdr:nvCxnSpPr>
      <xdr:spPr>
        <a:xfrm flipV="1">
          <a:off x="16318864" y="1341609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37A9A832-33B3-46FD-A876-176975C97D3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217AEF9F-1FDE-4991-80CA-8D3686C15861}"/>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01E25D33-B548-40B8-8376-B47637E3F58A}"/>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745" name="直線コネクタ 744">
          <a:extLst>
            <a:ext uri="{FF2B5EF4-FFF2-40B4-BE49-F238E27FC236}">
              <a16:creationId xmlns:a16="http://schemas.microsoft.com/office/drawing/2014/main" id="{20F9ABE5-BAE8-4571-9DD9-079C93EC1424}"/>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4930243D-A7D5-40F8-9F20-E2EF4CF7EEA3}"/>
            </a:ext>
          </a:extLst>
        </xdr:cNvPr>
        <xdr:cNvSpPr txBox="1"/>
      </xdr:nvSpPr>
      <xdr:spPr>
        <a:xfrm>
          <a:off x="16357600" y="1406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47" name="フローチャート: 判断 746">
          <a:extLst>
            <a:ext uri="{FF2B5EF4-FFF2-40B4-BE49-F238E27FC236}">
              <a16:creationId xmlns:a16="http://schemas.microsoft.com/office/drawing/2014/main" id="{4B61C985-D3E2-4138-ACED-825A90A0CCC9}"/>
            </a:ext>
          </a:extLst>
        </xdr:cNvPr>
        <xdr:cNvSpPr/>
      </xdr:nvSpPr>
      <xdr:spPr>
        <a:xfrm>
          <a:off x="162687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748" name="フローチャート: 判断 747">
          <a:extLst>
            <a:ext uri="{FF2B5EF4-FFF2-40B4-BE49-F238E27FC236}">
              <a16:creationId xmlns:a16="http://schemas.microsoft.com/office/drawing/2014/main" id="{1F182F52-6280-4534-9234-22DE7BC308BE}"/>
            </a:ext>
          </a:extLst>
        </xdr:cNvPr>
        <xdr:cNvSpPr/>
      </xdr:nvSpPr>
      <xdr:spPr>
        <a:xfrm>
          <a:off x="15430500" y="1405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749" name="フローチャート: 判断 748">
          <a:extLst>
            <a:ext uri="{FF2B5EF4-FFF2-40B4-BE49-F238E27FC236}">
              <a16:creationId xmlns:a16="http://schemas.microsoft.com/office/drawing/2014/main" id="{162CCB78-2FFA-410D-B546-B3905CF8385A}"/>
            </a:ext>
          </a:extLst>
        </xdr:cNvPr>
        <xdr:cNvSpPr/>
      </xdr:nvSpPr>
      <xdr:spPr>
        <a:xfrm>
          <a:off x="14541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750" name="フローチャート: 判断 749">
          <a:extLst>
            <a:ext uri="{FF2B5EF4-FFF2-40B4-BE49-F238E27FC236}">
              <a16:creationId xmlns:a16="http://schemas.microsoft.com/office/drawing/2014/main" id="{4316BB2A-A42B-4D25-9E56-0C4C268B6E7C}"/>
            </a:ext>
          </a:extLst>
        </xdr:cNvPr>
        <xdr:cNvSpPr/>
      </xdr:nvSpPr>
      <xdr:spPr>
        <a:xfrm>
          <a:off x="136525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751" name="フローチャート: 判断 750">
          <a:extLst>
            <a:ext uri="{FF2B5EF4-FFF2-40B4-BE49-F238E27FC236}">
              <a16:creationId xmlns:a16="http://schemas.microsoft.com/office/drawing/2014/main" id="{F940532F-CD88-4C94-A49A-07567B5CCE55}"/>
            </a:ext>
          </a:extLst>
        </xdr:cNvPr>
        <xdr:cNvSpPr/>
      </xdr:nvSpPr>
      <xdr:spPr>
        <a:xfrm>
          <a:off x="12763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F770B816-5C7F-4D4C-879C-2E79ED62511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8E60965-A873-455D-BE1A-EA52DA1011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92B4865-37DC-4B7D-AB5C-E10F2F7CB70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1D0CC2F-E75A-4049-9ED1-B8DEF1F34D2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76553BC0-DA0D-480D-8F5F-E6B59B2DFBC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111398</xdr:rowOff>
    </xdr:from>
    <xdr:to>
      <xdr:col>85</xdr:col>
      <xdr:colOff>177800</xdr:colOff>
      <xdr:row>80</xdr:row>
      <xdr:rowOff>41548</xdr:rowOff>
    </xdr:to>
    <xdr:sp macro="" textlink="">
      <xdr:nvSpPr>
        <xdr:cNvPr id="757" name="楕円 756">
          <a:extLst>
            <a:ext uri="{FF2B5EF4-FFF2-40B4-BE49-F238E27FC236}">
              <a16:creationId xmlns:a16="http://schemas.microsoft.com/office/drawing/2014/main" id="{10BBDCDD-4FA3-4342-A58B-A58409829924}"/>
            </a:ext>
          </a:extLst>
        </xdr:cNvPr>
        <xdr:cNvSpPr/>
      </xdr:nvSpPr>
      <xdr:spPr>
        <a:xfrm>
          <a:off x="162687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134275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D7968BF2-1A42-497B-ABF4-0F809B7DF18E}"/>
            </a:ext>
          </a:extLst>
        </xdr:cNvPr>
        <xdr:cNvSpPr txBox="1"/>
      </xdr:nvSpPr>
      <xdr:spPr>
        <a:xfrm>
          <a:off x="16357600" y="1350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155484</xdr:rowOff>
    </xdr:from>
    <xdr:to>
      <xdr:col>81</xdr:col>
      <xdr:colOff>101600</xdr:colOff>
      <xdr:row>80</xdr:row>
      <xdr:rowOff>85634</xdr:rowOff>
    </xdr:to>
    <xdr:sp macro="" textlink="">
      <xdr:nvSpPr>
        <xdr:cNvPr id="759" name="楕円 758">
          <a:extLst>
            <a:ext uri="{FF2B5EF4-FFF2-40B4-BE49-F238E27FC236}">
              <a16:creationId xmlns:a16="http://schemas.microsoft.com/office/drawing/2014/main" id="{4D8133E3-EEB7-4D8F-BFEA-358AF514967D}"/>
            </a:ext>
          </a:extLst>
        </xdr:cNvPr>
        <xdr:cNvSpPr/>
      </xdr:nvSpPr>
      <xdr:spPr>
        <a:xfrm>
          <a:off x="15430500" y="137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162198</xdr:rowOff>
    </xdr:from>
    <xdr:to>
      <xdr:col>85</xdr:col>
      <xdr:colOff>127000</xdr:colOff>
      <xdr:row>80</xdr:row>
      <xdr:rowOff>34834</xdr:rowOff>
    </xdr:to>
    <xdr:cxnSp macro="">
      <xdr:nvCxnSpPr>
        <xdr:cNvPr id="760" name="直線コネクタ 759">
          <a:extLst>
            <a:ext uri="{FF2B5EF4-FFF2-40B4-BE49-F238E27FC236}">
              <a16:creationId xmlns:a16="http://schemas.microsoft.com/office/drawing/2014/main" id="{2DC394C5-9B52-4896-98D3-F65566833C12}"/>
            </a:ext>
          </a:extLst>
        </xdr:cNvPr>
        <xdr:cNvCxnSpPr/>
      </xdr:nvCxnSpPr>
      <xdr:spPr>
        <a:xfrm flipV="1">
          <a:off x="15481300" y="1370674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116295</xdr:rowOff>
    </xdr:from>
    <xdr:to>
      <xdr:col>76</xdr:col>
      <xdr:colOff>165100</xdr:colOff>
      <xdr:row>80</xdr:row>
      <xdr:rowOff>46445</xdr:rowOff>
    </xdr:to>
    <xdr:sp macro="" textlink="">
      <xdr:nvSpPr>
        <xdr:cNvPr id="761" name="楕円 760">
          <a:extLst>
            <a:ext uri="{FF2B5EF4-FFF2-40B4-BE49-F238E27FC236}">
              <a16:creationId xmlns:a16="http://schemas.microsoft.com/office/drawing/2014/main" id="{41589BDC-6598-4F08-911A-5929EBBB14EB}"/>
            </a:ext>
          </a:extLst>
        </xdr:cNvPr>
        <xdr:cNvSpPr/>
      </xdr:nvSpPr>
      <xdr:spPr>
        <a:xfrm>
          <a:off x="145415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167095</xdr:rowOff>
    </xdr:from>
    <xdr:to>
      <xdr:col>81</xdr:col>
      <xdr:colOff>50800</xdr:colOff>
      <xdr:row>80</xdr:row>
      <xdr:rowOff>34834</xdr:rowOff>
    </xdr:to>
    <xdr:cxnSp macro="">
      <xdr:nvCxnSpPr>
        <xdr:cNvPr id="762" name="直線コネクタ 761">
          <a:extLst>
            <a:ext uri="{FF2B5EF4-FFF2-40B4-BE49-F238E27FC236}">
              <a16:creationId xmlns:a16="http://schemas.microsoft.com/office/drawing/2014/main" id="{62E17996-8A4E-4129-920A-EEBAF2EF7214}"/>
            </a:ext>
          </a:extLst>
        </xdr:cNvPr>
        <xdr:cNvCxnSpPr/>
      </xdr:nvCxnSpPr>
      <xdr:spPr>
        <a:xfrm>
          <a:off x="14592300" y="137116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78739</xdr:rowOff>
    </xdr:from>
    <xdr:to>
      <xdr:col>72</xdr:col>
      <xdr:colOff>38100</xdr:colOff>
      <xdr:row>80</xdr:row>
      <xdr:rowOff>8889</xdr:rowOff>
    </xdr:to>
    <xdr:sp macro="" textlink="">
      <xdr:nvSpPr>
        <xdr:cNvPr id="763" name="楕円 762">
          <a:extLst>
            <a:ext uri="{FF2B5EF4-FFF2-40B4-BE49-F238E27FC236}">
              <a16:creationId xmlns:a16="http://schemas.microsoft.com/office/drawing/2014/main" id="{EA4C1CE2-3B30-4D97-BEFB-E7CDD47BDF3C}"/>
            </a:ext>
          </a:extLst>
        </xdr:cNvPr>
        <xdr:cNvSpPr/>
      </xdr:nvSpPr>
      <xdr:spPr>
        <a:xfrm>
          <a:off x="13652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129539</xdr:rowOff>
    </xdr:from>
    <xdr:to>
      <xdr:col>76</xdr:col>
      <xdr:colOff>114300</xdr:colOff>
      <xdr:row>79</xdr:row>
      <xdr:rowOff>167095</xdr:rowOff>
    </xdr:to>
    <xdr:cxnSp macro="">
      <xdr:nvCxnSpPr>
        <xdr:cNvPr id="764" name="直線コネクタ 763">
          <a:extLst>
            <a:ext uri="{FF2B5EF4-FFF2-40B4-BE49-F238E27FC236}">
              <a16:creationId xmlns:a16="http://schemas.microsoft.com/office/drawing/2014/main" id="{81DE3FEC-50EB-4A85-AC5F-8CEAEEE3B6F4}"/>
            </a:ext>
          </a:extLst>
        </xdr:cNvPr>
        <xdr:cNvCxnSpPr/>
      </xdr:nvCxnSpPr>
      <xdr:spPr>
        <a:xfrm>
          <a:off x="13703300" y="136740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44450</xdr:rowOff>
    </xdr:from>
    <xdr:to>
      <xdr:col>67</xdr:col>
      <xdr:colOff>101600</xdr:colOff>
      <xdr:row>79</xdr:row>
      <xdr:rowOff>146050</xdr:rowOff>
    </xdr:to>
    <xdr:sp macro="" textlink="">
      <xdr:nvSpPr>
        <xdr:cNvPr id="765" name="楕円 764">
          <a:extLst>
            <a:ext uri="{FF2B5EF4-FFF2-40B4-BE49-F238E27FC236}">
              <a16:creationId xmlns:a16="http://schemas.microsoft.com/office/drawing/2014/main" id="{A9A13177-FBF9-4231-996E-B0BE7F91A1A2}"/>
            </a:ext>
          </a:extLst>
        </xdr:cNvPr>
        <xdr:cNvSpPr/>
      </xdr:nvSpPr>
      <xdr:spPr>
        <a:xfrm>
          <a:off x="1276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95250</xdr:rowOff>
    </xdr:from>
    <xdr:to>
      <xdr:col>71</xdr:col>
      <xdr:colOff>177800</xdr:colOff>
      <xdr:row>79</xdr:row>
      <xdr:rowOff>129539</xdr:rowOff>
    </xdr:to>
    <xdr:cxnSp macro="">
      <xdr:nvCxnSpPr>
        <xdr:cNvPr id="766" name="直線コネクタ 765">
          <a:extLst>
            <a:ext uri="{FF2B5EF4-FFF2-40B4-BE49-F238E27FC236}">
              <a16:creationId xmlns:a16="http://schemas.microsoft.com/office/drawing/2014/main" id="{A0FA3F0B-3DE5-403D-AC7B-54B1A96AA2A8}"/>
            </a:ext>
          </a:extLst>
        </xdr:cNvPr>
        <xdr:cNvCxnSpPr/>
      </xdr:nvCxnSpPr>
      <xdr:spPr>
        <a:xfrm>
          <a:off x="12814300" y="13639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767" name="n_1aveValue【消防施設】&#10;有形固定資産減価償却率">
          <a:extLst>
            <a:ext uri="{FF2B5EF4-FFF2-40B4-BE49-F238E27FC236}">
              <a16:creationId xmlns:a16="http://schemas.microsoft.com/office/drawing/2014/main" id="{871C217D-C225-4F44-9B24-B647B2F2B209}"/>
            </a:ext>
          </a:extLst>
        </xdr:cNvPr>
        <xdr:cNvSpPr txBox="1"/>
      </xdr:nvSpPr>
      <xdr:spPr>
        <a:xfrm>
          <a:off x="15266044" y="1414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768" name="n_2aveValue【消防施設】&#10;有形固定資産減価償却率">
          <a:extLst>
            <a:ext uri="{FF2B5EF4-FFF2-40B4-BE49-F238E27FC236}">
              <a16:creationId xmlns:a16="http://schemas.microsoft.com/office/drawing/2014/main" id="{B4E4E5CF-C234-4E42-9A19-10837D16CF53}"/>
            </a:ext>
          </a:extLst>
        </xdr:cNvPr>
        <xdr:cNvSpPr txBox="1"/>
      </xdr:nvSpPr>
      <xdr:spPr>
        <a:xfrm>
          <a:off x="143897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65332</xdr:rowOff>
    </xdr:from>
    <xdr:ext cx="405111" cy="259045"/>
    <xdr:sp macro="" textlink="">
      <xdr:nvSpPr>
        <xdr:cNvPr id="769" name="n_3aveValue【消防施設】&#10;有形固定資産減価償却率">
          <a:extLst>
            <a:ext uri="{FF2B5EF4-FFF2-40B4-BE49-F238E27FC236}">
              <a16:creationId xmlns:a16="http://schemas.microsoft.com/office/drawing/2014/main" id="{8365DE57-3E64-4E74-855F-9A49339585DB}"/>
            </a:ext>
          </a:extLst>
        </xdr:cNvPr>
        <xdr:cNvSpPr txBox="1"/>
      </xdr:nvSpPr>
      <xdr:spPr>
        <a:xfrm>
          <a:off x="13500744" y="1412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3283</xdr:rowOff>
    </xdr:from>
    <xdr:ext cx="405111" cy="259045"/>
    <xdr:sp macro="" textlink="">
      <xdr:nvSpPr>
        <xdr:cNvPr id="770" name="n_4aveValue【消防施設】&#10;有形固定資産減価償却率">
          <a:extLst>
            <a:ext uri="{FF2B5EF4-FFF2-40B4-BE49-F238E27FC236}">
              <a16:creationId xmlns:a16="http://schemas.microsoft.com/office/drawing/2014/main" id="{0F0D67E6-782E-4ADA-96A0-A4FB7F0F4EB3}"/>
            </a:ext>
          </a:extLst>
        </xdr:cNvPr>
        <xdr:cNvSpPr txBox="1"/>
      </xdr:nvSpPr>
      <xdr:spPr>
        <a:xfrm>
          <a:off x="12611744" y="1406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102161</xdr:rowOff>
    </xdr:from>
    <xdr:ext cx="405111" cy="259045"/>
    <xdr:sp macro="" textlink="">
      <xdr:nvSpPr>
        <xdr:cNvPr id="771" name="n_1mainValue【消防施設】&#10;有形固定資産減価償却率">
          <a:extLst>
            <a:ext uri="{FF2B5EF4-FFF2-40B4-BE49-F238E27FC236}">
              <a16:creationId xmlns:a16="http://schemas.microsoft.com/office/drawing/2014/main" id="{B5AE551E-6853-44FA-B1F6-954B2958BB58}"/>
            </a:ext>
          </a:extLst>
        </xdr:cNvPr>
        <xdr:cNvSpPr txBox="1"/>
      </xdr:nvSpPr>
      <xdr:spPr>
        <a:xfrm>
          <a:off x="152660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62972</xdr:rowOff>
    </xdr:from>
    <xdr:ext cx="405111" cy="259045"/>
    <xdr:sp macro="" textlink="">
      <xdr:nvSpPr>
        <xdr:cNvPr id="772" name="n_2mainValue【消防施設】&#10;有形固定資産減価償却率">
          <a:extLst>
            <a:ext uri="{FF2B5EF4-FFF2-40B4-BE49-F238E27FC236}">
              <a16:creationId xmlns:a16="http://schemas.microsoft.com/office/drawing/2014/main" id="{5B08DEAC-D9AC-4810-8E49-4BF33F919095}"/>
            </a:ext>
          </a:extLst>
        </xdr:cNvPr>
        <xdr:cNvSpPr txBox="1"/>
      </xdr:nvSpPr>
      <xdr:spPr>
        <a:xfrm>
          <a:off x="14389744" y="134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25416</xdr:rowOff>
    </xdr:from>
    <xdr:ext cx="405111" cy="259045"/>
    <xdr:sp macro="" textlink="">
      <xdr:nvSpPr>
        <xdr:cNvPr id="773" name="n_3mainValue【消防施設】&#10;有形固定資産減価償却率">
          <a:extLst>
            <a:ext uri="{FF2B5EF4-FFF2-40B4-BE49-F238E27FC236}">
              <a16:creationId xmlns:a16="http://schemas.microsoft.com/office/drawing/2014/main" id="{71493BE7-55A3-488B-AC67-E70E2708FAF9}"/>
            </a:ext>
          </a:extLst>
        </xdr:cNvPr>
        <xdr:cNvSpPr txBox="1"/>
      </xdr:nvSpPr>
      <xdr:spPr>
        <a:xfrm>
          <a:off x="13500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162577</xdr:rowOff>
    </xdr:from>
    <xdr:ext cx="405111" cy="259045"/>
    <xdr:sp macro="" textlink="">
      <xdr:nvSpPr>
        <xdr:cNvPr id="774" name="n_4mainValue【消防施設】&#10;有形固定資産減価償却率">
          <a:extLst>
            <a:ext uri="{FF2B5EF4-FFF2-40B4-BE49-F238E27FC236}">
              <a16:creationId xmlns:a16="http://schemas.microsoft.com/office/drawing/2014/main" id="{0E55600D-1B3B-4A5A-9997-D59A35B9448D}"/>
            </a:ext>
          </a:extLst>
        </xdr:cNvPr>
        <xdr:cNvSpPr txBox="1"/>
      </xdr:nvSpPr>
      <xdr:spPr>
        <a:xfrm>
          <a:off x="12611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5EED296F-00DA-4CF8-8D08-5D901DF9DD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3A605DD0-1F2D-4FDB-93B7-B2D7F160D09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18F43729-DA59-4894-B8C9-3BEB061103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97FBA0FA-72F3-4D89-B512-58ED8ACBD4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B74B06AD-DC98-443E-A7A4-7D993616295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3677EEEF-FF15-4722-9A47-D69515F8E4E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3FAE069C-FE94-4DAA-A9E6-2F10A9E197E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D32AA0D1-D125-47B9-B806-CDA1CDABC1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375C334E-2EFD-4563-9A66-A3B44EC3DE7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673BD4B4-C798-4DDF-BDFB-673B39EE242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1D4D568D-22FF-49D4-944B-7F6F7C880E2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5E0F8526-D3B0-4265-8FC1-576CD3B8F60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1E6183C9-16F3-4995-BC1E-CCF25378510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16330677-DA9A-4BE7-80B2-E5E0E6E2BAD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53328057-27B9-48F4-B877-D1E988D7385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C18DAE6C-03F8-40F1-89E9-F2FF030527A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BECFC4B5-B818-495B-8315-B23C8588458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27355ADC-1E47-46BC-A3DB-C7835E93059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F3FFAA31-591F-40C3-A84A-E02BFBC0E3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1E7B506B-9585-4FC9-9F29-8E6543F640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58BD63CF-4446-46E4-88EC-160EB9CC6FE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796" name="直線コネクタ 795">
          <a:extLst>
            <a:ext uri="{FF2B5EF4-FFF2-40B4-BE49-F238E27FC236}">
              <a16:creationId xmlns:a16="http://schemas.microsoft.com/office/drawing/2014/main" id="{70995B59-4F30-4638-A4F0-5652A304F6B1}"/>
            </a:ext>
          </a:extLst>
        </xdr:cNvPr>
        <xdr:cNvCxnSpPr/>
      </xdr:nvCxnSpPr>
      <xdr:spPr>
        <a:xfrm flipV="1">
          <a:off x="22160864" y="1358950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797" name="【消防施設】&#10;一人当たり面積最小値テキスト">
          <a:extLst>
            <a:ext uri="{FF2B5EF4-FFF2-40B4-BE49-F238E27FC236}">
              <a16:creationId xmlns:a16="http://schemas.microsoft.com/office/drawing/2014/main" id="{46E8B01A-DE8F-43E1-9B2A-E3618F1BA86D}"/>
            </a:ext>
          </a:extLst>
        </xdr:cNvPr>
        <xdr:cNvSpPr txBox="1"/>
      </xdr:nvSpPr>
      <xdr:spPr>
        <a:xfrm>
          <a:off x="22199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798" name="直線コネクタ 797">
          <a:extLst>
            <a:ext uri="{FF2B5EF4-FFF2-40B4-BE49-F238E27FC236}">
              <a16:creationId xmlns:a16="http://schemas.microsoft.com/office/drawing/2014/main" id="{4882CD67-B552-41CB-AB21-D1D8A8AFC79D}"/>
            </a:ext>
          </a:extLst>
        </xdr:cNvPr>
        <xdr:cNvCxnSpPr/>
      </xdr:nvCxnSpPr>
      <xdr:spPr>
        <a:xfrm>
          <a:off x="22072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99" name="【消防施設】&#10;一人当たり面積最大値テキスト">
          <a:extLst>
            <a:ext uri="{FF2B5EF4-FFF2-40B4-BE49-F238E27FC236}">
              <a16:creationId xmlns:a16="http://schemas.microsoft.com/office/drawing/2014/main" id="{E71003EB-2C6B-4968-8CCA-D78648ACB069}"/>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0" name="直線コネクタ 799">
          <a:extLst>
            <a:ext uri="{FF2B5EF4-FFF2-40B4-BE49-F238E27FC236}">
              <a16:creationId xmlns:a16="http://schemas.microsoft.com/office/drawing/2014/main" id="{9D522202-2FB9-4BF3-898F-7BD39AE3B2E2}"/>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801" name="【消防施設】&#10;一人当たり面積平均値テキスト">
          <a:extLst>
            <a:ext uri="{FF2B5EF4-FFF2-40B4-BE49-F238E27FC236}">
              <a16:creationId xmlns:a16="http://schemas.microsoft.com/office/drawing/2014/main" id="{4FF00BC2-21B4-4654-90DC-C1F57B1F7A9C}"/>
            </a:ext>
          </a:extLst>
        </xdr:cNvPr>
        <xdr:cNvSpPr txBox="1"/>
      </xdr:nvSpPr>
      <xdr:spPr>
        <a:xfrm>
          <a:off x="22199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802" name="フローチャート: 判断 801">
          <a:extLst>
            <a:ext uri="{FF2B5EF4-FFF2-40B4-BE49-F238E27FC236}">
              <a16:creationId xmlns:a16="http://schemas.microsoft.com/office/drawing/2014/main" id="{DCC9B574-DC71-4441-BCD3-1DA57462E0D0}"/>
            </a:ext>
          </a:extLst>
        </xdr:cNvPr>
        <xdr:cNvSpPr/>
      </xdr:nvSpPr>
      <xdr:spPr>
        <a:xfrm>
          <a:off x="22110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803" name="フローチャート: 判断 802">
          <a:extLst>
            <a:ext uri="{FF2B5EF4-FFF2-40B4-BE49-F238E27FC236}">
              <a16:creationId xmlns:a16="http://schemas.microsoft.com/office/drawing/2014/main" id="{E15E9904-7D98-40E3-B70C-3FD5AE3A38FB}"/>
            </a:ext>
          </a:extLst>
        </xdr:cNvPr>
        <xdr:cNvSpPr/>
      </xdr:nvSpPr>
      <xdr:spPr>
        <a:xfrm>
          <a:off x="21272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04" name="フローチャート: 判断 803">
          <a:extLst>
            <a:ext uri="{FF2B5EF4-FFF2-40B4-BE49-F238E27FC236}">
              <a16:creationId xmlns:a16="http://schemas.microsoft.com/office/drawing/2014/main" id="{06014570-7371-434F-9486-0DA3017303C8}"/>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05" name="フローチャート: 判断 804">
          <a:extLst>
            <a:ext uri="{FF2B5EF4-FFF2-40B4-BE49-F238E27FC236}">
              <a16:creationId xmlns:a16="http://schemas.microsoft.com/office/drawing/2014/main" id="{E8591908-FE61-429B-8935-B5B7F450F279}"/>
            </a:ext>
          </a:extLst>
        </xdr:cNvPr>
        <xdr:cNvSpPr/>
      </xdr:nvSpPr>
      <xdr:spPr>
        <a:xfrm>
          <a:off x="19494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806" name="フローチャート: 判断 805">
          <a:extLst>
            <a:ext uri="{FF2B5EF4-FFF2-40B4-BE49-F238E27FC236}">
              <a16:creationId xmlns:a16="http://schemas.microsoft.com/office/drawing/2014/main" id="{259903A8-3863-48FC-B898-D9C58513EA35}"/>
            </a:ext>
          </a:extLst>
        </xdr:cNvPr>
        <xdr:cNvSpPr/>
      </xdr:nvSpPr>
      <xdr:spPr>
        <a:xfrm>
          <a:off x="18605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8DEF660-C641-4432-8A53-9A8382A555B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58BBF2B5-6C5F-42AB-8A60-B64CD8841C3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EBBF187E-61A9-454F-85CA-45DF560FBAA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D24BED4B-DD9E-477A-A92A-9170320CC28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F0A8228-8ECA-4FC9-AEF0-F5F12A9482B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62737</xdr:rowOff>
    </xdr:from>
    <xdr:to>
      <xdr:col>116</xdr:col>
      <xdr:colOff>114300</xdr:colOff>
      <xdr:row>83</xdr:row>
      <xdr:rowOff>164337</xdr:rowOff>
    </xdr:to>
    <xdr:sp macro="" textlink="">
      <xdr:nvSpPr>
        <xdr:cNvPr id="812" name="楕円 811">
          <a:extLst>
            <a:ext uri="{FF2B5EF4-FFF2-40B4-BE49-F238E27FC236}">
              <a16:creationId xmlns:a16="http://schemas.microsoft.com/office/drawing/2014/main" id="{EA783293-7C3B-4E10-9EBB-E01545C29743}"/>
            </a:ext>
          </a:extLst>
        </xdr:cNvPr>
        <xdr:cNvSpPr/>
      </xdr:nvSpPr>
      <xdr:spPr>
        <a:xfrm>
          <a:off x="22110700" y="1429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85614</xdr:rowOff>
    </xdr:from>
    <xdr:ext cx="469744" cy="259045"/>
    <xdr:sp macro="" textlink="">
      <xdr:nvSpPr>
        <xdr:cNvPr id="813" name="【消防施設】&#10;一人当たり面積該当値テキスト">
          <a:extLst>
            <a:ext uri="{FF2B5EF4-FFF2-40B4-BE49-F238E27FC236}">
              <a16:creationId xmlns:a16="http://schemas.microsoft.com/office/drawing/2014/main" id="{74FB6B39-23CE-4CD1-81BA-6337F8BF3375}"/>
            </a:ext>
          </a:extLst>
        </xdr:cNvPr>
        <xdr:cNvSpPr txBox="1"/>
      </xdr:nvSpPr>
      <xdr:spPr>
        <a:xfrm>
          <a:off x="22199600" y="141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81026</xdr:rowOff>
    </xdr:from>
    <xdr:to>
      <xdr:col>112</xdr:col>
      <xdr:colOff>38100</xdr:colOff>
      <xdr:row>84</xdr:row>
      <xdr:rowOff>11176</xdr:rowOff>
    </xdr:to>
    <xdr:sp macro="" textlink="">
      <xdr:nvSpPr>
        <xdr:cNvPr id="814" name="楕円 813">
          <a:extLst>
            <a:ext uri="{FF2B5EF4-FFF2-40B4-BE49-F238E27FC236}">
              <a16:creationId xmlns:a16="http://schemas.microsoft.com/office/drawing/2014/main" id="{01A6C03B-5B20-40C9-86EE-E07D6E471A20}"/>
            </a:ext>
          </a:extLst>
        </xdr:cNvPr>
        <xdr:cNvSpPr/>
      </xdr:nvSpPr>
      <xdr:spPr>
        <a:xfrm>
          <a:off x="21272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113537</xdr:rowOff>
    </xdr:from>
    <xdr:to>
      <xdr:col>116</xdr:col>
      <xdr:colOff>63500</xdr:colOff>
      <xdr:row>83</xdr:row>
      <xdr:rowOff>131826</xdr:rowOff>
    </xdr:to>
    <xdr:cxnSp macro="">
      <xdr:nvCxnSpPr>
        <xdr:cNvPr id="815" name="直線コネクタ 814">
          <a:extLst>
            <a:ext uri="{FF2B5EF4-FFF2-40B4-BE49-F238E27FC236}">
              <a16:creationId xmlns:a16="http://schemas.microsoft.com/office/drawing/2014/main" id="{BE053788-8EB6-423F-893C-DE77D7253C77}"/>
            </a:ext>
          </a:extLst>
        </xdr:cNvPr>
        <xdr:cNvCxnSpPr/>
      </xdr:nvCxnSpPr>
      <xdr:spPr>
        <a:xfrm flipV="1">
          <a:off x="21323300" y="143438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81026</xdr:rowOff>
    </xdr:from>
    <xdr:to>
      <xdr:col>107</xdr:col>
      <xdr:colOff>101600</xdr:colOff>
      <xdr:row>84</xdr:row>
      <xdr:rowOff>11176</xdr:rowOff>
    </xdr:to>
    <xdr:sp macro="" textlink="">
      <xdr:nvSpPr>
        <xdr:cNvPr id="816" name="楕円 815">
          <a:extLst>
            <a:ext uri="{FF2B5EF4-FFF2-40B4-BE49-F238E27FC236}">
              <a16:creationId xmlns:a16="http://schemas.microsoft.com/office/drawing/2014/main" id="{56CC39ED-1B8E-4852-BE1F-DA46E9187173}"/>
            </a:ext>
          </a:extLst>
        </xdr:cNvPr>
        <xdr:cNvSpPr/>
      </xdr:nvSpPr>
      <xdr:spPr>
        <a:xfrm>
          <a:off x="20383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131826</xdr:rowOff>
    </xdr:from>
    <xdr:to>
      <xdr:col>111</xdr:col>
      <xdr:colOff>177800</xdr:colOff>
      <xdr:row>83</xdr:row>
      <xdr:rowOff>131826</xdr:rowOff>
    </xdr:to>
    <xdr:cxnSp macro="">
      <xdr:nvCxnSpPr>
        <xdr:cNvPr id="817" name="直線コネクタ 816">
          <a:extLst>
            <a:ext uri="{FF2B5EF4-FFF2-40B4-BE49-F238E27FC236}">
              <a16:creationId xmlns:a16="http://schemas.microsoft.com/office/drawing/2014/main" id="{E0F83513-91D9-4CD0-96B6-288591A8FBEC}"/>
            </a:ext>
          </a:extLst>
        </xdr:cNvPr>
        <xdr:cNvCxnSpPr/>
      </xdr:nvCxnSpPr>
      <xdr:spPr>
        <a:xfrm>
          <a:off x="20434300" y="14362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818" name="楕円 817">
          <a:extLst>
            <a:ext uri="{FF2B5EF4-FFF2-40B4-BE49-F238E27FC236}">
              <a16:creationId xmlns:a16="http://schemas.microsoft.com/office/drawing/2014/main" id="{3C88B3FF-0CED-4C39-97FF-21BD33A63211}"/>
            </a:ext>
          </a:extLst>
        </xdr:cNvPr>
        <xdr:cNvSpPr/>
      </xdr:nvSpPr>
      <xdr:spPr>
        <a:xfrm>
          <a:off x="19494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131826</xdr:rowOff>
    </xdr:from>
    <xdr:to>
      <xdr:col>107</xdr:col>
      <xdr:colOff>50800</xdr:colOff>
      <xdr:row>83</xdr:row>
      <xdr:rowOff>136398</xdr:rowOff>
    </xdr:to>
    <xdr:cxnSp macro="">
      <xdr:nvCxnSpPr>
        <xdr:cNvPr id="819" name="直線コネクタ 818">
          <a:extLst>
            <a:ext uri="{FF2B5EF4-FFF2-40B4-BE49-F238E27FC236}">
              <a16:creationId xmlns:a16="http://schemas.microsoft.com/office/drawing/2014/main" id="{B162791E-B0F3-408A-B986-7777BC62F9D6}"/>
            </a:ext>
          </a:extLst>
        </xdr:cNvPr>
        <xdr:cNvCxnSpPr/>
      </xdr:nvCxnSpPr>
      <xdr:spPr>
        <a:xfrm flipV="1">
          <a:off x="19545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0" name="楕円 819">
          <a:extLst>
            <a:ext uri="{FF2B5EF4-FFF2-40B4-BE49-F238E27FC236}">
              <a16:creationId xmlns:a16="http://schemas.microsoft.com/office/drawing/2014/main" id="{3A7BCA61-84F8-4BD8-AE57-B4706B7EA268}"/>
            </a:ext>
          </a:extLst>
        </xdr:cNvPr>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136398</xdr:rowOff>
    </xdr:from>
    <xdr:to>
      <xdr:col>102</xdr:col>
      <xdr:colOff>114300</xdr:colOff>
      <xdr:row>83</xdr:row>
      <xdr:rowOff>136398</xdr:rowOff>
    </xdr:to>
    <xdr:cxnSp macro="">
      <xdr:nvCxnSpPr>
        <xdr:cNvPr id="821" name="直線コネクタ 820">
          <a:extLst>
            <a:ext uri="{FF2B5EF4-FFF2-40B4-BE49-F238E27FC236}">
              <a16:creationId xmlns:a16="http://schemas.microsoft.com/office/drawing/2014/main" id="{0BFA1E8A-3B0E-4AC9-9BA5-6B0EB7695348}"/>
            </a:ext>
          </a:extLst>
        </xdr:cNvPr>
        <xdr:cNvCxnSpPr/>
      </xdr:nvCxnSpPr>
      <xdr:spPr>
        <a:xfrm>
          <a:off x="18656300" y="14366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822" name="n_1aveValue【消防施設】&#10;一人当たり面積">
          <a:extLst>
            <a:ext uri="{FF2B5EF4-FFF2-40B4-BE49-F238E27FC236}">
              <a16:creationId xmlns:a16="http://schemas.microsoft.com/office/drawing/2014/main" id="{E65E971C-77EE-4A23-9D5E-1D331E5FFF8E}"/>
            </a:ext>
          </a:extLst>
        </xdr:cNvPr>
        <xdr:cNvSpPr txBox="1"/>
      </xdr:nvSpPr>
      <xdr:spPr>
        <a:xfrm>
          <a:off x="210757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23" name="n_2aveValue【消防施設】&#10;一人当たり面積">
          <a:extLst>
            <a:ext uri="{FF2B5EF4-FFF2-40B4-BE49-F238E27FC236}">
              <a16:creationId xmlns:a16="http://schemas.microsoft.com/office/drawing/2014/main" id="{422E77F6-E7A0-4B3B-82FE-E2F6FC692F34}"/>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824" name="n_3aveValue【消防施設】&#10;一人当たり面積">
          <a:extLst>
            <a:ext uri="{FF2B5EF4-FFF2-40B4-BE49-F238E27FC236}">
              <a16:creationId xmlns:a16="http://schemas.microsoft.com/office/drawing/2014/main" id="{FF46E361-7EDA-461C-801F-241A030D9E11}"/>
            </a:ext>
          </a:extLst>
        </xdr:cNvPr>
        <xdr:cNvSpPr txBox="1"/>
      </xdr:nvSpPr>
      <xdr:spPr>
        <a:xfrm>
          <a:off x="19310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825" name="n_4aveValue【消防施設】&#10;一人当たり面積">
          <a:extLst>
            <a:ext uri="{FF2B5EF4-FFF2-40B4-BE49-F238E27FC236}">
              <a16:creationId xmlns:a16="http://schemas.microsoft.com/office/drawing/2014/main" id="{8720BD74-DFC1-4656-9FB1-1726AFEB16A5}"/>
            </a:ext>
          </a:extLst>
        </xdr:cNvPr>
        <xdr:cNvSpPr txBox="1"/>
      </xdr:nvSpPr>
      <xdr:spPr>
        <a:xfrm>
          <a:off x="18421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2303</xdr:rowOff>
    </xdr:from>
    <xdr:ext cx="469744" cy="259045"/>
    <xdr:sp macro="" textlink="">
      <xdr:nvSpPr>
        <xdr:cNvPr id="826" name="n_1mainValue【消防施設】&#10;一人当たり面積">
          <a:extLst>
            <a:ext uri="{FF2B5EF4-FFF2-40B4-BE49-F238E27FC236}">
              <a16:creationId xmlns:a16="http://schemas.microsoft.com/office/drawing/2014/main" id="{3D16C9FF-AB58-4741-884B-E504694A1F38}"/>
            </a:ext>
          </a:extLst>
        </xdr:cNvPr>
        <xdr:cNvSpPr txBox="1"/>
      </xdr:nvSpPr>
      <xdr:spPr>
        <a:xfrm>
          <a:off x="210757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827" name="n_2mainValue【消防施設】&#10;一人当たり面積">
          <a:extLst>
            <a:ext uri="{FF2B5EF4-FFF2-40B4-BE49-F238E27FC236}">
              <a16:creationId xmlns:a16="http://schemas.microsoft.com/office/drawing/2014/main" id="{D0FC6648-8AB3-49F4-945E-6F46CE1AD57A}"/>
            </a:ext>
          </a:extLst>
        </xdr:cNvPr>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828" name="n_3mainValue【消防施設】&#10;一人当たり面積">
          <a:extLst>
            <a:ext uri="{FF2B5EF4-FFF2-40B4-BE49-F238E27FC236}">
              <a16:creationId xmlns:a16="http://schemas.microsoft.com/office/drawing/2014/main" id="{544BB610-F85C-40D6-8390-3972A6290D8B}"/>
            </a:ext>
          </a:extLst>
        </xdr:cNvPr>
        <xdr:cNvSpPr txBox="1"/>
      </xdr:nvSpPr>
      <xdr:spPr>
        <a:xfrm>
          <a:off x="19310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829" name="n_4mainValue【消防施設】&#10;一人当たり面積">
          <a:extLst>
            <a:ext uri="{FF2B5EF4-FFF2-40B4-BE49-F238E27FC236}">
              <a16:creationId xmlns:a16="http://schemas.microsoft.com/office/drawing/2014/main" id="{6CDC6D83-5398-461A-92B3-6AD2C3957264}"/>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EACF89D-1304-49AA-8317-0AA9512087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514A1D4-0FEA-493C-B03C-6865C69C3E3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8386B986-8C29-4BA0-8974-5149D7F5F6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C2430074-9532-44F5-8010-D797D50DF9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45831DDA-6E3D-4A6A-B2CD-EB45313934F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AFBF2629-2170-457A-A71B-9F6A5A26CE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E89A2FB4-016B-49C0-B64F-01BF42B709A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F2E92679-5FBD-41A5-BBD6-F4F0DE260B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6A39405F-2BF7-4395-BE82-F25740A6BEE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33FC7AC-CED0-4182-BC27-C1D77228AE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C2D7DAC7-0492-428D-B16F-2D631587CE6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E72BA6E7-D6B3-42AC-8512-82C88FE16A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016E550D-F21D-464C-9AF5-DEADF7A0F68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3CBA8FCA-A963-4DC3-B7E5-61BA64ED73C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3258D328-09C4-4EE2-8147-1DFA88FF886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6AC4AAE1-1714-4235-832F-285933C953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583E8871-9218-449D-9E1F-5C27885689D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78B18F16-1394-424C-B7B7-C73054C546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30019A2D-B654-4E15-9CFD-D14374D12DC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1D43B7B0-F513-4003-908B-6234854F60D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FEDAFD94-73C4-4A87-8F9B-45B8111291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F73BDC37-9CCE-4448-97A6-2994998B757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D9F121DC-6C84-4BF5-973B-AA480ACABBF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D8F2A26E-15B6-486C-B0DD-9E2354B65D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A63B4B77-3F09-4B81-8984-FFF88BCE064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855" name="直線コネクタ 854">
          <a:extLst>
            <a:ext uri="{FF2B5EF4-FFF2-40B4-BE49-F238E27FC236}">
              <a16:creationId xmlns:a16="http://schemas.microsoft.com/office/drawing/2014/main" id="{08527D92-42F6-4EA5-8518-FBB8D273C803}"/>
            </a:ext>
          </a:extLst>
        </xdr:cNvPr>
        <xdr:cNvCxnSpPr/>
      </xdr:nvCxnSpPr>
      <xdr:spPr>
        <a:xfrm flipV="1">
          <a:off x="16318864" y="17271819"/>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856" name="【庁舎】&#10;有形固定資産減価償却率最小値テキスト">
          <a:extLst>
            <a:ext uri="{FF2B5EF4-FFF2-40B4-BE49-F238E27FC236}">
              <a16:creationId xmlns:a16="http://schemas.microsoft.com/office/drawing/2014/main" id="{6AEC84CF-8118-40E4-91C3-7FE3A2A3572E}"/>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857" name="直線コネクタ 856">
          <a:extLst>
            <a:ext uri="{FF2B5EF4-FFF2-40B4-BE49-F238E27FC236}">
              <a16:creationId xmlns:a16="http://schemas.microsoft.com/office/drawing/2014/main" id="{B44DE2F2-B2BD-4B4D-9E8B-7C19E907A1B4}"/>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858" name="【庁舎】&#10;有形固定資産減価償却率最大値テキスト">
          <a:extLst>
            <a:ext uri="{FF2B5EF4-FFF2-40B4-BE49-F238E27FC236}">
              <a16:creationId xmlns:a16="http://schemas.microsoft.com/office/drawing/2014/main" id="{95D60C08-A6AE-434F-9253-7A1D6DE884F3}"/>
            </a:ext>
          </a:extLst>
        </xdr:cNvPr>
        <xdr:cNvSpPr txBox="1"/>
      </xdr:nvSpPr>
      <xdr:spPr>
        <a:xfrm>
          <a:off x="16357600" y="170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859" name="直線コネクタ 858">
          <a:extLst>
            <a:ext uri="{FF2B5EF4-FFF2-40B4-BE49-F238E27FC236}">
              <a16:creationId xmlns:a16="http://schemas.microsoft.com/office/drawing/2014/main" id="{75E80120-D80D-4D81-B3E0-71C8F3038070}"/>
            </a:ext>
          </a:extLst>
        </xdr:cNvPr>
        <xdr:cNvCxnSpPr/>
      </xdr:nvCxnSpPr>
      <xdr:spPr>
        <a:xfrm>
          <a:off x="16230600" y="1727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860" name="【庁舎】&#10;有形固定資産減価償却率平均値テキスト">
          <a:extLst>
            <a:ext uri="{FF2B5EF4-FFF2-40B4-BE49-F238E27FC236}">
              <a16:creationId xmlns:a16="http://schemas.microsoft.com/office/drawing/2014/main" id="{709BCE91-4DD1-4518-A183-E91C6FD31C80}"/>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861" name="フローチャート: 判断 860">
          <a:extLst>
            <a:ext uri="{FF2B5EF4-FFF2-40B4-BE49-F238E27FC236}">
              <a16:creationId xmlns:a16="http://schemas.microsoft.com/office/drawing/2014/main" id="{903BA212-E16D-42CD-9A8E-F53C2EEEB741}"/>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2" name="フローチャート: 判断 861">
          <a:extLst>
            <a:ext uri="{FF2B5EF4-FFF2-40B4-BE49-F238E27FC236}">
              <a16:creationId xmlns:a16="http://schemas.microsoft.com/office/drawing/2014/main" id="{64270EF1-EA8E-4F84-8E7C-2A3682A7DA48}"/>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863" name="フローチャート: 判断 862">
          <a:extLst>
            <a:ext uri="{FF2B5EF4-FFF2-40B4-BE49-F238E27FC236}">
              <a16:creationId xmlns:a16="http://schemas.microsoft.com/office/drawing/2014/main" id="{6F4F38BC-16F9-433B-A9DE-47E6F4FF9144}"/>
            </a:ext>
          </a:extLst>
        </xdr:cNvPr>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864" name="フローチャート: 判断 863">
          <a:extLst>
            <a:ext uri="{FF2B5EF4-FFF2-40B4-BE49-F238E27FC236}">
              <a16:creationId xmlns:a16="http://schemas.microsoft.com/office/drawing/2014/main" id="{A1465EA4-76E1-4124-BEE3-B69A89DA8776}"/>
            </a:ext>
          </a:extLst>
        </xdr:cNvPr>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865" name="フローチャート: 判断 864">
          <a:extLst>
            <a:ext uri="{FF2B5EF4-FFF2-40B4-BE49-F238E27FC236}">
              <a16:creationId xmlns:a16="http://schemas.microsoft.com/office/drawing/2014/main" id="{21045EF8-78F8-4ACB-8056-B6BA4A4FC5C9}"/>
            </a:ext>
          </a:extLst>
        </xdr:cNvPr>
        <xdr:cNvSpPr/>
      </xdr:nvSpPr>
      <xdr:spPr>
        <a:xfrm>
          <a:off x="12763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A7B8C6AF-B9E7-43CE-A088-1357BD6B13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33C66556-E15C-4D88-B478-7858A507569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895F9B1-5580-4E25-856D-F28553486EE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C005458-549A-476C-9C90-63CB0C0B11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1F03F4D-3F08-4634-B100-1A9E8E69794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147864</xdr:rowOff>
    </xdr:from>
    <xdr:to>
      <xdr:col>85</xdr:col>
      <xdr:colOff>177800</xdr:colOff>
      <xdr:row>109</xdr:row>
      <xdr:rowOff>78014</xdr:rowOff>
    </xdr:to>
    <xdr:sp macro="" textlink="">
      <xdr:nvSpPr>
        <xdr:cNvPr id="871" name="楕円 870">
          <a:extLst>
            <a:ext uri="{FF2B5EF4-FFF2-40B4-BE49-F238E27FC236}">
              <a16:creationId xmlns:a16="http://schemas.microsoft.com/office/drawing/2014/main" id="{B9F5AEE0-70C3-4BE0-8121-37ED55A7E347}"/>
            </a:ext>
          </a:extLst>
        </xdr:cNvPr>
        <xdr:cNvSpPr/>
      </xdr:nvSpPr>
      <xdr:spPr>
        <a:xfrm>
          <a:off x="16268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62791</xdr:rowOff>
    </xdr:from>
    <xdr:ext cx="405111" cy="259045"/>
    <xdr:sp macro="" textlink="">
      <xdr:nvSpPr>
        <xdr:cNvPr id="872" name="【庁舎】&#10;有形固定資産減価償却率該当値テキスト">
          <a:extLst>
            <a:ext uri="{FF2B5EF4-FFF2-40B4-BE49-F238E27FC236}">
              <a16:creationId xmlns:a16="http://schemas.microsoft.com/office/drawing/2014/main" id="{3E5E80B9-AB5F-4F30-8CF1-4D2F7B565543}"/>
            </a:ext>
          </a:extLst>
        </xdr:cNvPr>
        <xdr:cNvSpPr txBox="1"/>
      </xdr:nvSpPr>
      <xdr:spPr>
        <a:xfrm>
          <a:off x="16357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118473</xdr:rowOff>
    </xdr:from>
    <xdr:to>
      <xdr:col>81</xdr:col>
      <xdr:colOff>101600</xdr:colOff>
      <xdr:row>109</xdr:row>
      <xdr:rowOff>48623</xdr:rowOff>
    </xdr:to>
    <xdr:sp macro="" textlink="">
      <xdr:nvSpPr>
        <xdr:cNvPr id="873" name="楕円 872">
          <a:extLst>
            <a:ext uri="{FF2B5EF4-FFF2-40B4-BE49-F238E27FC236}">
              <a16:creationId xmlns:a16="http://schemas.microsoft.com/office/drawing/2014/main" id="{D95DBB08-D4EB-4959-9BF2-4AE721566F78}"/>
            </a:ext>
          </a:extLst>
        </xdr:cNvPr>
        <xdr:cNvSpPr/>
      </xdr:nvSpPr>
      <xdr:spPr>
        <a:xfrm>
          <a:off x="15430500" y="186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169273</xdr:rowOff>
    </xdr:from>
    <xdr:to>
      <xdr:col>85</xdr:col>
      <xdr:colOff>127000</xdr:colOff>
      <xdr:row>109</xdr:row>
      <xdr:rowOff>27214</xdr:rowOff>
    </xdr:to>
    <xdr:cxnSp macro="">
      <xdr:nvCxnSpPr>
        <xdr:cNvPr id="874" name="直線コネクタ 873">
          <a:extLst>
            <a:ext uri="{FF2B5EF4-FFF2-40B4-BE49-F238E27FC236}">
              <a16:creationId xmlns:a16="http://schemas.microsoft.com/office/drawing/2014/main" id="{703BE80E-D17E-42E1-BDF1-B924EFC91646}"/>
            </a:ext>
          </a:extLst>
        </xdr:cNvPr>
        <xdr:cNvCxnSpPr/>
      </xdr:nvCxnSpPr>
      <xdr:spPr>
        <a:xfrm>
          <a:off x="15481300" y="1868587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89081</xdr:rowOff>
    </xdr:from>
    <xdr:to>
      <xdr:col>76</xdr:col>
      <xdr:colOff>165100</xdr:colOff>
      <xdr:row>109</xdr:row>
      <xdr:rowOff>19231</xdr:rowOff>
    </xdr:to>
    <xdr:sp macro="" textlink="">
      <xdr:nvSpPr>
        <xdr:cNvPr id="875" name="楕円 874">
          <a:extLst>
            <a:ext uri="{FF2B5EF4-FFF2-40B4-BE49-F238E27FC236}">
              <a16:creationId xmlns:a16="http://schemas.microsoft.com/office/drawing/2014/main" id="{1D7F850A-FF6D-49F1-94C9-AC35612B50C9}"/>
            </a:ext>
          </a:extLst>
        </xdr:cNvPr>
        <xdr:cNvSpPr/>
      </xdr:nvSpPr>
      <xdr:spPr>
        <a:xfrm>
          <a:off x="14541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139881</xdr:rowOff>
    </xdr:from>
    <xdr:to>
      <xdr:col>81</xdr:col>
      <xdr:colOff>50800</xdr:colOff>
      <xdr:row>108</xdr:row>
      <xdr:rowOff>169273</xdr:rowOff>
    </xdr:to>
    <xdr:cxnSp macro="">
      <xdr:nvCxnSpPr>
        <xdr:cNvPr id="876" name="直線コネクタ 875">
          <a:extLst>
            <a:ext uri="{FF2B5EF4-FFF2-40B4-BE49-F238E27FC236}">
              <a16:creationId xmlns:a16="http://schemas.microsoft.com/office/drawing/2014/main" id="{98F913CF-7ED6-41C3-8468-95FBF31C1825}"/>
            </a:ext>
          </a:extLst>
        </xdr:cNvPr>
        <xdr:cNvCxnSpPr/>
      </xdr:nvCxnSpPr>
      <xdr:spPr>
        <a:xfrm>
          <a:off x="14592300" y="1865648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59689</xdr:rowOff>
    </xdr:from>
    <xdr:to>
      <xdr:col>72</xdr:col>
      <xdr:colOff>38100</xdr:colOff>
      <xdr:row>108</xdr:row>
      <xdr:rowOff>161289</xdr:rowOff>
    </xdr:to>
    <xdr:sp macro="" textlink="">
      <xdr:nvSpPr>
        <xdr:cNvPr id="877" name="楕円 876">
          <a:extLst>
            <a:ext uri="{FF2B5EF4-FFF2-40B4-BE49-F238E27FC236}">
              <a16:creationId xmlns:a16="http://schemas.microsoft.com/office/drawing/2014/main" id="{D1F28AE5-294A-44C6-B872-46F53B1D0B70}"/>
            </a:ext>
          </a:extLst>
        </xdr:cNvPr>
        <xdr:cNvSpPr/>
      </xdr:nvSpPr>
      <xdr:spPr>
        <a:xfrm>
          <a:off x="13652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110489</xdr:rowOff>
    </xdr:from>
    <xdr:to>
      <xdr:col>76</xdr:col>
      <xdr:colOff>114300</xdr:colOff>
      <xdr:row>108</xdr:row>
      <xdr:rowOff>139881</xdr:rowOff>
    </xdr:to>
    <xdr:cxnSp macro="">
      <xdr:nvCxnSpPr>
        <xdr:cNvPr id="878" name="直線コネクタ 877">
          <a:extLst>
            <a:ext uri="{FF2B5EF4-FFF2-40B4-BE49-F238E27FC236}">
              <a16:creationId xmlns:a16="http://schemas.microsoft.com/office/drawing/2014/main" id="{B8BE7D96-3C5C-4233-B4C7-BF42CF302A64}"/>
            </a:ext>
          </a:extLst>
        </xdr:cNvPr>
        <xdr:cNvCxnSpPr/>
      </xdr:nvCxnSpPr>
      <xdr:spPr>
        <a:xfrm>
          <a:off x="13703300" y="186270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31931</xdr:rowOff>
    </xdr:from>
    <xdr:to>
      <xdr:col>67</xdr:col>
      <xdr:colOff>101600</xdr:colOff>
      <xdr:row>108</xdr:row>
      <xdr:rowOff>133531</xdr:rowOff>
    </xdr:to>
    <xdr:sp macro="" textlink="">
      <xdr:nvSpPr>
        <xdr:cNvPr id="879" name="楕円 878">
          <a:extLst>
            <a:ext uri="{FF2B5EF4-FFF2-40B4-BE49-F238E27FC236}">
              <a16:creationId xmlns:a16="http://schemas.microsoft.com/office/drawing/2014/main" id="{2EB50A1D-7DBC-4026-A633-A083676EAF7F}"/>
            </a:ext>
          </a:extLst>
        </xdr:cNvPr>
        <xdr:cNvSpPr/>
      </xdr:nvSpPr>
      <xdr:spPr>
        <a:xfrm>
          <a:off x="1276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82731</xdr:rowOff>
    </xdr:from>
    <xdr:to>
      <xdr:col>71</xdr:col>
      <xdr:colOff>177800</xdr:colOff>
      <xdr:row>108</xdr:row>
      <xdr:rowOff>110489</xdr:rowOff>
    </xdr:to>
    <xdr:cxnSp macro="">
      <xdr:nvCxnSpPr>
        <xdr:cNvPr id="880" name="直線コネクタ 879">
          <a:extLst>
            <a:ext uri="{FF2B5EF4-FFF2-40B4-BE49-F238E27FC236}">
              <a16:creationId xmlns:a16="http://schemas.microsoft.com/office/drawing/2014/main" id="{4F0EEF27-0CCD-4703-A3C5-46CD27D84AEA}"/>
            </a:ext>
          </a:extLst>
        </xdr:cNvPr>
        <xdr:cNvCxnSpPr/>
      </xdr:nvCxnSpPr>
      <xdr:spPr>
        <a:xfrm>
          <a:off x="12814300" y="185993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81" name="n_1aveValue【庁舎】&#10;有形固定資産減価償却率">
          <a:extLst>
            <a:ext uri="{FF2B5EF4-FFF2-40B4-BE49-F238E27FC236}">
              <a16:creationId xmlns:a16="http://schemas.microsoft.com/office/drawing/2014/main" id="{D9D2D48B-3DE6-4279-A30B-70B0D27862C9}"/>
            </a:ext>
          </a:extLst>
        </xdr:cNvPr>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882" name="n_2aveValue【庁舎】&#10;有形固定資産減価償却率">
          <a:extLst>
            <a:ext uri="{FF2B5EF4-FFF2-40B4-BE49-F238E27FC236}">
              <a16:creationId xmlns:a16="http://schemas.microsoft.com/office/drawing/2014/main" id="{7B0CD3D0-3422-4758-AC5C-7DB3478509EF}"/>
            </a:ext>
          </a:extLst>
        </xdr:cNvPr>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883" name="n_3aveValue【庁舎】&#10;有形固定資産減価償却率">
          <a:extLst>
            <a:ext uri="{FF2B5EF4-FFF2-40B4-BE49-F238E27FC236}">
              <a16:creationId xmlns:a16="http://schemas.microsoft.com/office/drawing/2014/main" id="{E574CA56-3B74-4590-8026-0A9DD9068F53}"/>
            </a:ext>
          </a:extLst>
        </xdr:cNvPr>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884" name="n_4aveValue【庁舎】&#10;有形固定資産減価償却率">
          <a:extLst>
            <a:ext uri="{FF2B5EF4-FFF2-40B4-BE49-F238E27FC236}">
              <a16:creationId xmlns:a16="http://schemas.microsoft.com/office/drawing/2014/main" id="{273BF0C0-6518-4E17-BA15-39605425A51A}"/>
            </a:ext>
          </a:extLst>
        </xdr:cNvPr>
        <xdr:cNvSpPr txBox="1"/>
      </xdr:nvSpPr>
      <xdr:spPr>
        <a:xfrm>
          <a:off x="12611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39750</xdr:rowOff>
    </xdr:from>
    <xdr:ext cx="405111" cy="259045"/>
    <xdr:sp macro="" textlink="">
      <xdr:nvSpPr>
        <xdr:cNvPr id="885" name="n_1mainValue【庁舎】&#10;有形固定資産減価償却率">
          <a:extLst>
            <a:ext uri="{FF2B5EF4-FFF2-40B4-BE49-F238E27FC236}">
              <a16:creationId xmlns:a16="http://schemas.microsoft.com/office/drawing/2014/main" id="{D1B9D095-1322-46BD-9B76-1E775488641B}"/>
            </a:ext>
          </a:extLst>
        </xdr:cNvPr>
        <xdr:cNvSpPr txBox="1"/>
      </xdr:nvSpPr>
      <xdr:spPr>
        <a:xfrm>
          <a:off x="15266044" y="1872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10358</xdr:rowOff>
    </xdr:from>
    <xdr:ext cx="405111" cy="259045"/>
    <xdr:sp macro="" textlink="">
      <xdr:nvSpPr>
        <xdr:cNvPr id="886" name="n_2mainValue【庁舎】&#10;有形固定資産減価償却率">
          <a:extLst>
            <a:ext uri="{FF2B5EF4-FFF2-40B4-BE49-F238E27FC236}">
              <a16:creationId xmlns:a16="http://schemas.microsoft.com/office/drawing/2014/main" id="{D9AC5906-E3D3-407C-B2E6-7733285671EB}"/>
            </a:ext>
          </a:extLst>
        </xdr:cNvPr>
        <xdr:cNvSpPr txBox="1"/>
      </xdr:nvSpPr>
      <xdr:spPr>
        <a:xfrm>
          <a:off x="14389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152416</xdr:rowOff>
    </xdr:from>
    <xdr:ext cx="405111" cy="259045"/>
    <xdr:sp macro="" textlink="">
      <xdr:nvSpPr>
        <xdr:cNvPr id="887" name="n_3mainValue【庁舎】&#10;有形固定資産減価償却率">
          <a:extLst>
            <a:ext uri="{FF2B5EF4-FFF2-40B4-BE49-F238E27FC236}">
              <a16:creationId xmlns:a16="http://schemas.microsoft.com/office/drawing/2014/main" id="{3953627E-1414-460A-B9F2-CC15AACAB680}"/>
            </a:ext>
          </a:extLst>
        </xdr:cNvPr>
        <xdr:cNvSpPr txBox="1"/>
      </xdr:nvSpPr>
      <xdr:spPr>
        <a:xfrm>
          <a:off x="13500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124658</xdr:rowOff>
    </xdr:from>
    <xdr:ext cx="405111" cy="259045"/>
    <xdr:sp macro="" textlink="">
      <xdr:nvSpPr>
        <xdr:cNvPr id="888" name="n_4mainValue【庁舎】&#10;有形固定資産減価償却率">
          <a:extLst>
            <a:ext uri="{FF2B5EF4-FFF2-40B4-BE49-F238E27FC236}">
              <a16:creationId xmlns:a16="http://schemas.microsoft.com/office/drawing/2014/main" id="{0E607857-7080-4559-9DFD-A016A9F2512A}"/>
            </a:ext>
          </a:extLst>
        </xdr:cNvPr>
        <xdr:cNvSpPr txBox="1"/>
      </xdr:nvSpPr>
      <xdr:spPr>
        <a:xfrm>
          <a:off x="12611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BE7DE312-DD54-47B0-A19B-12DF0175CFD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31A76AE2-A13C-4D57-8592-130D4CB44A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A445D5DF-DEF6-40EF-BA4D-D48DF70DFA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E41E441-AB3D-4FA2-8A19-A1E0EA1A22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9652A601-CB6F-412E-ACA9-89E58F22311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FBC99422-C6CE-44D9-AC53-D50C91B112A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21B7D386-F585-4EE7-A610-221B4857541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9216F5FE-1026-4090-8B6D-B82615E4747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F3C01FA3-7767-409F-A700-E96FE60F58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659CC8DC-C7EE-41B1-BE20-B7BB692333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3BC8DFD4-EFF2-404D-A0EA-1C2967C1081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FA9752DF-3445-4279-903D-064CFB2C198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918D0635-7232-484D-9952-F2538D1C336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DC8E4381-CBCB-4896-A7CD-183E7E42118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39B8A7B2-62D0-4FB7-8A3D-B6C3313275C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DC013FDD-AD10-426E-971E-8810426B904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5A0F599A-6FB0-4337-B31E-0B0830ADE4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C46D6B4C-A755-43D5-9C89-DCE2D611C43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BF7893CE-CA23-47DD-BA74-2406AC033F4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FE9B00D4-0EEF-436C-88B5-5E2373C740C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BADFBF47-6A02-4AAA-A760-C9FF9AAFC52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D114BE1B-5F87-431C-93C8-9DE8EC97699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7B31359-F0A9-4D9D-B30D-2FA0D8764BF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912" name="直線コネクタ 911">
          <a:extLst>
            <a:ext uri="{FF2B5EF4-FFF2-40B4-BE49-F238E27FC236}">
              <a16:creationId xmlns:a16="http://schemas.microsoft.com/office/drawing/2014/main" id="{5729B791-833A-4D38-B488-FDE9F412E29B}"/>
            </a:ext>
          </a:extLst>
        </xdr:cNvPr>
        <xdr:cNvCxnSpPr/>
      </xdr:nvCxnSpPr>
      <xdr:spPr>
        <a:xfrm flipV="1">
          <a:off x="22160864" y="170383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3" name="【庁舎】&#10;一人当たり面積最小値テキスト">
          <a:extLst>
            <a:ext uri="{FF2B5EF4-FFF2-40B4-BE49-F238E27FC236}">
              <a16:creationId xmlns:a16="http://schemas.microsoft.com/office/drawing/2014/main" id="{C7306EEA-BF2C-4579-8E16-0ED2AE97DF8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14" name="直線コネクタ 913">
          <a:extLst>
            <a:ext uri="{FF2B5EF4-FFF2-40B4-BE49-F238E27FC236}">
              <a16:creationId xmlns:a16="http://schemas.microsoft.com/office/drawing/2014/main" id="{F693995D-A2C2-4841-983E-DBC2ADB8C4A3}"/>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915" name="【庁舎】&#10;一人当たり面積最大値テキスト">
          <a:extLst>
            <a:ext uri="{FF2B5EF4-FFF2-40B4-BE49-F238E27FC236}">
              <a16:creationId xmlns:a16="http://schemas.microsoft.com/office/drawing/2014/main" id="{51925439-5FF5-4191-B061-1A6594375854}"/>
            </a:ext>
          </a:extLst>
        </xdr:cNvPr>
        <xdr:cNvSpPr txBox="1"/>
      </xdr:nvSpPr>
      <xdr:spPr>
        <a:xfrm>
          <a:off x="22199600" y="1681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916" name="直線コネクタ 915">
          <a:extLst>
            <a:ext uri="{FF2B5EF4-FFF2-40B4-BE49-F238E27FC236}">
              <a16:creationId xmlns:a16="http://schemas.microsoft.com/office/drawing/2014/main" id="{B5B9FEBC-78F5-4934-9D56-19628551E117}"/>
            </a:ext>
          </a:extLst>
        </xdr:cNvPr>
        <xdr:cNvCxnSpPr/>
      </xdr:nvCxnSpPr>
      <xdr:spPr>
        <a:xfrm>
          <a:off x="22072600" y="1703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917" name="【庁舎】&#10;一人当たり面積平均値テキスト">
          <a:extLst>
            <a:ext uri="{FF2B5EF4-FFF2-40B4-BE49-F238E27FC236}">
              <a16:creationId xmlns:a16="http://schemas.microsoft.com/office/drawing/2014/main" id="{4040C144-EB11-4627-93BE-56B4F90DEECE}"/>
            </a:ext>
          </a:extLst>
        </xdr:cNvPr>
        <xdr:cNvSpPr txBox="1"/>
      </xdr:nvSpPr>
      <xdr:spPr>
        <a:xfrm>
          <a:off x="22199600" y="1800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918" name="フローチャート: 判断 917">
          <a:extLst>
            <a:ext uri="{FF2B5EF4-FFF2-40B4-BE49-F238E27FC236}">
              <a16:creationId xmlns:a16="http://schemas.microsoft.com/office/drawing/2014/main" id="{A719BA77-5A00-4985-BEC0-C0390874BDCC}"/>
            </a:ext>
          </a:extLst>
        </xdr:cNvPr>
        <xdr:cNvSpPr/>
      </xdr:nvSpPr>
      <xdr:spPr>
        <a:xfrm>
          <a:off x="221107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919" name="フローチャート: 判断 918">
          <a:extLst>
            <a:ext uri="{FF2B5EF4-FFF2-40B4-BE49-F238E27FC236}">
              <a16:creationId xmlns:a16="http://schemas.microsoft.com/office/drawing/2014/main" id="{D4821DDF-DC0D-407E-93B4-824FD5C154A8}"/>
            </a:ext>
          </a:extLst>
        </xdr:cNvPr>
        <xdr:cNvSpPr/>
      </xdr:nvSpPr>
      <xdr:spPr>
        <a:xfrm>
          <a:off x="212725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920" name="フローチャート: 判断 919">
          <a:extLst>
            <a:ext uri="{FF2B5EF4-FFF2-40B4-BE49-F238E27FC236}">
              <a16:creationId xmlns:a16="http://schemas.microsoft.com/office/drawing/2014/main" id="{1DE3AD56-7340-46ED-A590-7400DCA8F1E6}"/>
            </a:ext>
          </a:extLst>
        </xdr:cNvPr>
        <xdr:cNvSpPr/>
      </xdr:nvSpPr>
      <xdr:spPr>
        <a:xfrm>
          <a:off x="2038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921" name="フローチャート: 判断 920">
          <a:extLst>
            <a:ext uri="{FF2B5EF4-FFF2-40B4-BE49-F238E27FC236}">
              <a16:creationId xmlns:a16="http://schemas.microsoft.com/office/drawing/2014/main" id="{EC3A8F0D-B446-4884-A2CA-7F7F0122455B}"/>
            </a:ext>
          </a:extLst>
        </xdr:cNvPr>
        <xdr:cNvSpPr/>
      </xdr:nvSpPr>
      <xdr:spPr>
        <a:xfrm>
          <a:off x="19494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922" name="フローチャート: 判断 921">
          <a:extLst>
            <a:ext uri="{FF2B5EF4-FFF2-40B4-BE49-F238E27FC236}">
              <a16:creationId xmlns:a16="http://schemas.microsoft.com/office/drawing/2014/main" id="{EE3FD1A4-74D3-482A-8AB3-43A740A9E3B0}"/>
            </a:ext>
          </a:extLst>
        </xdr:cNvPr>
        <xdr:cNvSpPr/>
      </xdr:nvSpPr>
      <xdr:spPr>
        <a:xfrm>
          <a:off x="18605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C9EC8112-DEC3-4229-A8F6-DE2670D09D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70C954D-9DFB-4646-BC65-E2048D2333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1837CE0-E6E0-44D1-BFB1-F3DA66EBC8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187B156-A5A3-4915-B4EE-383E5896C1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BFA7FE5-620D-458F-B1FB-E9CEB521ABA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147320</xdr:rowOff>
    </xdr:from>
    <xdr:to>
      <xdr:col>116</xdr:col>
      <xdr:colOff>114300</xdr:colOff>
      <xdr:row>107</xdr:row>
      <xdr:rowOff>77470</xdr:rowOff>
    </xdr:to>
    <xdr:sp macro="" textlink="">
      <xdr:nvSpPr>
        <xdr:cNvPr id="928" name="楕円 927">
          <a:extLst>
            <a:ext uri="{FF2B5EF4-FFF2-40B4-BE49-F238E27FC236}">
              <a16:creationId xmlns:a16="http://schemas.microsoft.com/office/drawing/2014/main" id="{5069EFAB-335F-4E91-81D3-21BAD930C97A}"/>
            </a:ext>
          </a:extLst>
        </xdr:cNvPr>
        <xdr:cNvSpPr/>
      </xdr:nvSpPr>
      <xdr:spPr>
        <a:xfrm>
          <a:off x="22110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125747</xdr:rowOff>
    </xdr:from>
    <xdr:ext cx="469744" cy="259045"/>
    <xdr:sp macro="" textlink="">
      <xdr:nvSpPr>
        <xdr:cNvPr id="929" name="【庁舎】&#10;一人当たり面積該当値テキスト">
          <a:extLst>
            <a:ext uri="{FF2B5EF4-FFF2-40B4-BE49-F238E27FC236}">
              <a16:creationId xmlns:a16="http://schemas.microsoft.com/office/drawing/2014/main" id="{55F158AF-4A6E-405A-8284-2798F11F9D26}"/>
            </a:ext>
          </a:extLst>
        </xdr:cNvPr>
        <xdr:cNvSpPr txBox="1"/>
      </xdr:nvSpPr>
      <xdr:spPr>
        <a:xfrm>
          <a:off x="22199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153036</xdr:rowOff>
    </xdr:from>
    <xdr:to>
      <xdr:col>112</xdr:col>
      <xdr:colOff>38100</xdr:colOff>
      <xdr:row>107</xdr:row>
      <xdr:rowOff>83186</xdr:rowOff>
    </xdr:to>
    <xdr:sp macro="" textlink="">
      <xdr:nvSpPr>
        <xdr:cNvPr id="930" name="楕円 929">
          <a:extLst>
            <a:ext uri="{FF2B5EF4-FFF2-40B4-BE49-F238E27FC236}">
              <a16:creationId xmlns:a16="http://schemas.microsoft.com/office/drawing/2014/main" id="{358EC30F-9A50-4DC2-9FE0-8BD1CEFFF46B}"/>
            </a:ext>
          </a:extLst>
        </xdr:cNvPr>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26670</xdr:rowOff>
    </xdr:from>
    <xdr:to>
      <xdr:col>116</xdr:col>
      <xdr:colOff>63500</xdr:colOff>
      <xdr:row>107</xdr:row>
      <xdr:rowOff>32386</xdr:rowOff>
    </xdr:to>
    <xdr:cxnSp macro="">
      <xdr:nvCxnSpPr>
        <xdr:cNvPr id="931" name="直線コネクタ 930">
          <a:extLst>
            <a:ext uri="{FF2B5EF4-FFF2-40B4-BE49-F238E27FC236}">
              <a16:creationId xmlns:a16="http://schemas.microsoft.com/office/drawing/2014/main" id="{2BD9A954-8640-4076-8545-6A11DC9F5BCA}"/>
            </a:ext>
          </a:extLst>
        </xdr:cNvPr>
        <xdr:cNvCxnSpPr/>
      </xdr:nvCxnSpPr>
      <xdr:spPr>
        <a:xfrm flipV="1">
          <a:off x="21323300" y="183718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153036</xdr:rowOff>
    </xdr:from>
    <xdr:to>
      <xdr:col>107</xdr:col>
      <xdr:colOff>101600</xdr:colOff>
      <xdr:row>107</xdr:row>
      <xdr:rowOff>83186</xdr:rowOff>
    </xdr:to>
    <xdr:sp macro="" textlink="">
      <xdr:nvSpPr>
        <xdr:cNvPr id="932" name="楕円 931">
          <a:extLst>
            <a:ext uri="{FF2B5EF4-FFF2-40B4-BE49-F238E27FC236}">
              <a16:creationId xmlns:a16="http://schemas.microsoft.com/office/drawing/2014/main" id="{C980BB8F-C035-4F7C-BCD7-C3A46C3B93DF}"/>
            </a:ext>
          </a:extLst>
        </xdr:cNvPr>
        <xdr:cNvSpPr/>
      </xdr:nvSpPr>
      <xdr:spPr>
        <a:xfrm>
          <a:off x="20383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32386</xdr:rowOff>
    </xdr:from>
    <xdr:to>
      <xdr:col>111</xdr:col>
      <xdr:colOff>177800</xdr:colOff>
      <xdr:row>107</xdr:row>
      <xdr:rowOff>32386</xdr:rowOff>
    </xdr:to>
    <xdr:cxnSp macro="">
      <xdr:nvCxnSpPr>
        <xdr:cNvPr id="933" name="直線コネクタ 932">
          <a:extLst>
            <a:ext uri="{FF2B5EF4-FFF2-40B4-BE49-F238E27FC236}">
              <a16:creationId xmlns:a16="http://schemas.microsoft.com/office/drawing/2014/main" id="{65ACA122-E853-4127-994F-592FA5B588C1}"/>
            </a:ext>
          </a:extLst>
        </xdr:cNvPr>
        <xdr:cNvCxnSpPr/>
      </xdr:nvCxnSpPr>
      <xdr:spPr>
        <a:xfrm>
          <a:off x="20434300" y="183775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154939</xdr:rowOff>
    </xdr:from>
    <xdr:to>
      <xdr:col>102</xdr:col>
      <xdr:colOff>165100</xdr:colOff>
      <xdr:row>107</xdr:row>
      <xdr:rowOff>85089</xdr:rowOff>
    </xdr:to>
    <xdr:sp macro="" textlink="">
      <xdr:nvSpPr>
        <xdr:cNvPr id="934" name="楕円 933">
          <a:extLst>
            <a:ext uri="{FF2B5EF4-FFF2-40B4-BE49-F238E27FC236}">
              <a16:creationId xmlns:a16="http://schemas.microsoft.com/office/drawing/2014/main" id="{D709A3F5-E84E-42FC-8574-0DEBCB72F6E0}"/>
            </a:ext>
          </a:extLst>
        </xdr:cNvPr>
        <xdr:cNvSpPr/>
      </xdr:nvSpPr>
      <xdr:spPr>
        <a:xfrm>
          <a:off x="19494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32386</xdr:rowOff>
    </xdr:from>
    <xdr:to>
      <xdr:col>107</xdr:col>
      <xdr:colOff>50800</xdr:colOff>
      <xdr:row>107</xdr:row>
      <xdr:rowOff>34289</xdr:rowOff>
    </xdr:to>
    <xdr:cxnSp macro="">
      <xdr:nvCxnSpPr>
        <xdr:cNvPr id="935" name="直線コネクタ 934">
          <a:extLst>
            <a:ext uri="{FF2B5EF4-FFF2-40B4-BE49-F238E27FC236}">
              <a16:creationId xmlns:a16="http://schemas.microsoft.com/office/drawing/2014/main" id="{B0F8A613-A9C4-4CD2-A8F5-86FA5F983867}"/>
            </a:ext>
          </a:extLst>
        </xdr:cNvPr>
        <xdr:cNvCxnSpPr/>
      </xdr:nvCxnSpPr>
      <xdr:spPr>
        <a:xfrm flipV="1">
          <a:off x="19545300" y="183775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154939</xdr:rowOff>
    </xdr:from>
    <xdr:to>
      <xdr:col>98</xdr:col>
      <xdr:colOff>38100</xdr:colOff>
      <xdr:row>107</xdr:row>
      <xdr:rowOff>85089</xdr:rowOff>
    </xdr:to>
    <xdr:sp macro="" textlink="">
      <xdr:nvSpPr>
        <xdr:cNvPr id="936" name="楕円 935">
          <a:extLst>
            <a:ext uri="{FF2B5EF4-FFF2-40B4-BE49-F238E27FC236}">
              <a16:creationId xmlns:a16="http://schemas.microsoft.com/office/drawing/2014/main" id="{C5B95455-11AF-4CA6-8A15-A6F4C80EC80F}"/>
            </a:ext>
          </a:extLst>
        </xdr:cNvPr>
        <xdr:cNvSpPr/>
      </xdr:nvSpPr>
      <xdr:spPr>
        <a:xfrm>
          <a:off x="18605500" y="1832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34289</xdr:rowOff>
    </xdr:from>
    <xdr:to>
      <xdr:col>102</xdr:col>
      <xdr:colOff>114300</xdr:colOff>
      <xdr:row>107</xdr:row>
      <xdr:rowOff>34289</xdr:rowOff>
    </xdr:to>
    <xdr:cxnSp macro="">
      <xdr:nvCxnSpPr>
        <xdr:cNvPr id="937" name="直線コネクタ 936">
          <a:extLst>
            <a:ext uri="{FF2B5EF4-FFF2-40B4-BE49-F238E27FC236}">
              <a16:creationId xmlns:a16="http://schemas.microsoft.com/office/drawing/2014/main" id="{88E804E1-D479-4C75-A3D9-AE469202BECB}"/>
            </a:ext>
          </a:extLst>
        </xdr:cNvPr>
        <xdr:cNvCxnSpPr/>
      </xdr:nvCxnSpPr>
      <xdr:spPr>
        <a:xfrm>
          <a:off x="18656300" y="18379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938" name="n_1aveValue【庁舎】&#10;一人当たり面積">
          <a:extLst>
            <a:ext uri="{FF2B5EF4-FFF2-40B4-BE49-F238E27FC236}">
              <a16:creationId xmlns:a16="http://schemas.microsoft.com/office/drawing/2014/main" id="{2EA87DE0-346D-435C-A52E-BB5B824D2E5B}"/>
            </a:ext>
          </a:extLst>
        </xdr:cNvPr>
        <xdr:cNvSpPr txBox="1"/>
      </xdr:nvSpPr>
      <xdr:spPr>
        <a:xfrm>
          <a:off x="21075727" y="1788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939" name="n_2aveValue【庁舎】&#10;一人当たり面積">
          <a:extLst>
            <a:ext uri="{FF2B5EF4-FFF2-40B4-BE49-F238E27FC236}">
              <a16:creationId xmlns:a16="http://schemas.microsoft.com/office/drawing/2014/main" id="{F8B0B77F-BD0D-40B1-BE18-E143485D3F23}"/>
            </a:ext>
          </a:extLst>
        </xdr:cNvPr>
        <xdr:cNvSpPr txBox="1"/>
      </xdr:nvSpPr>
      <xdr:spPr>
        <a:xfrm>
          <a:off x="20199427"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940" name="n_3aveValue【庁舎】&#10;一人当たり面積">
          <a:extLst>
            <a:ext uri="{FF2B5EF4-FFF2-40B4-BE49-F238E27FC236}">
              <a16:creationId xmlns:a16="http://schemas.microsoft.com/office/drawing/2014/main" id="{A40996FA-4376-4BA5-98FA-34B44EB304FF}"/>
            </a:ext>
          </a:extLst>
        </xdr:cNvPr>
        <xdr:cNvSpPr txBox="1"/>
      </xdr:nvSpPr>
      <xdr:spPr>
        <a:xfrm>
          <a:off x="19310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941" name="n_4aveValue【庁舎】&#10;一人当たり面積">
          <a:extLst>
            <a:ext uri="{FF2B5EF4-FFF2-40B4-BE49-F238E27FC236}">
              <a16:creationId xmlns:a16="http://schemas.microsoft.com/office/drawing/2014/main" id="{68ABD84C-5938-47AE-A64C-02D56B406F15}"/>
            </a:ext>
          </a:extLst>
        </xdr:cNvPr>
        <xdr:cNvSpPr txBox="1"/>
      </xdr:nvSpPr>
      <xdr:spPr>
        <a:xfrm>
          <a:off x="184214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74313</xdr:rowOff>
    </xdr:from>
    <xdr:ext cx="469744" cy="259045"/>
    <xdr:sp macro="" textlink="">
      <xdr:nvSpPr>
        <xdr:cNvPr id="942" name="n_1mainValue【庁舎】&#10;一人当たり面積">
          <a:extLst>
            <a:ext uri="{FF2B5EF4-FFF2-40B4-BE49-F238E27FC236}">
              <a16:creationId xmlns:a16="http://schemas.microsoft.com/office/drawing/2014/main" id="{AD296069-464E-4DC4-B789-08127A24DA35}"/>
            </a:ext>
          </a:extLst>
        </xdr:cNvPr>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74313</xdr:rowOff>
    </xdr:from>
    <xdr:ext cx="469744" cy="259045"/>
    <xdr:sp macro="" textlink="">
      <xdr:nvSpPr>
        <xdr:cNvPr id="943" name="n_2mainValue【庁舎】&#10;一人当たり面積">
          <a:extLst>
            <a:ext uri="{FF2B5EF4-FFF2-40B4-BE49-F238E27FC236}">
              <a16:creationId xmlns:a16="http://schemas.microsoft.com/office/drawing/2014/main" id="{EF8F423C-9B5B-4C70-9B76-6E50762DEB57}"/>
            </a:ext>
          </a:extLst>
        </xdr:cNvPr>
        <xdr:cNvSpPr txBox="1"/>
      </xdr:nvSpPr>
      <xdr:spPr>
        <a:xfrm>
          <a:off x="20199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76216</xdr:rowOff>
    </xdr:from>
    <xdr:ext cx="469744" cy="259045"/>
    <xdr:sp macro="" textlink="">
      <xdr:nvSpPr>
        <xdr:cNvPr id="944" name="n_3mainValue【庁舎】&#10;一人当たり面積">
          <a:extLst>
            <a:ext uri="{FF2B5EF4-FFF2-40B4-BE49-F238E27FC236}">
              <a16:creationId xmlns:a16="http://schemas.microsoft.com/office/drawing/2014/main" id="{397EA52F-D17E-47FF-838F-B66E7C6EC61D}"/>
            </a:ext>
          </a:extLst>
        </xdr:cNvPr>
        <xdr:cNvSpPr txBox="1"/>
      </xdr:nvSpPr>
      <xdr:spPr>
        <a:xfrm>
          <a:off x="19310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76216</xdr:rowOff>
    </xdr:from>
    <xdr:ext cx="469744" cy="259045"/>
    <xdr:sp macro="" textlink="">
      <xdr:nvSpPr>
        <xdr:cNvPr id="945" name="n_4mainValue【庁舎】&#10;一人当たり面積">
          <a:extLst>
            <a:ext uri="{FF2B5EF4-FFF2-40B4-BE49-F238E27FC236}">
              <a16:creationId xmlns:a16="http://schemas.microsoft.com/office/drawing/2014/main" id="{5D5C9914-72FD-4148-AD97-7789C6B79C24}"/>
            </a:ext>
          </a:extLst>
        </xdr:cNvPr>
        <xdr:cNvSpPr txBox="1"/>
      </xdr:nvSpPr>
      <xdr:spPr>
        <a:xfrm>
          <a:off x="18421427"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BBD3F0D3-6904-4631-A056-8180A06DA7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36E32A79-4520-44C8-8242-C574709F900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6C28F950-188E-40EC-B390-61A83BAE3F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類似団体と比較して、有形固定資産減価償却率が大きく上回っているのは、「図書館」・「体育館・プール」・「庁舎」である。</a:t>
          </a:r>
        </a:p>
        <a:p>
          <a:r>
            <a:rPr kumimoji="1" lang="ja-JP" altLang="en-US" sz="1300">
              <a:latin typeface="ＭＳ Ｐゴシック" panose="020B0600070205080204" pitchFamily="50" charset="-128"/>
              <a:ea typeface="ＭＳ Ｐゴシック" panose="020B0600070205080204" pitchFamily="50" charset="-128"/>
            </a:rPr>
            <a:t>　特に、「庁舎」の有形固定資産減価償却率は</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％で、類似団体を</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ポイント上回っている。要因としては、昭和４５年の本庁舎建設以来、大規模改修を行ってこなかったことによる。令和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津波浸水区域内にある本庁舎・福祉センターを区域外に移転するため、新庁舎及び地域交流センターの建設事業を執行しており、「庁舎」・「福祉施設」については現在の数値から大幅に改善すると考えられる。「図書館」や「体育館・プール」についても、昭和５０年代から平成５年までに建設されており、老朽化が進んでいる。今後さらに、老朽化に伴う維持修繕費の増加が見込まれるため、緊急性・優先度に応じた計画的な施設の長寿命化に取り組む必要がある。</a:t>
          </a:r>
        </a:p>
        <a:p>
          <a:r>
            <a:rPr kumimoji="1" lang="ja-JP" altLang="en-US" sz="1300">
              <a:latin typeface="ＭＳ Ｐゴシック" panose="020B0600070205080204" pitchFamily="50" charset="-128"/>
              <a:ea typeface="ＭＳ Ｐゴシック" panose="020B0600070205080204" pitchFamily="50" charset="-128"/>
            </a:rPr>
            <a:t>　また、一人当たり面積は、ほとんどの施設において類似団体を下回っているが、「福祉施設」や「市民会館」など上回っているものもあり、利用者の実態等も踏まえ、適正な施設管理を模索する必要がある。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G1465\AppData\Local\Microsoft\Windows\INetCache\IE\L1ESNG91\&#12304;&#36001;&#25919;&#29366;&#27841;&#36039;&#26009;&#38598;&#12305;_374041_&#22810;&#24230;&#27941;&#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116.2</v>
          </cell>
          <cell r="BX51">
            <v>138.80000000000001</v>
          </cell>
          <cell r="CF51">
            <v>134.6</v>
          </cell>
          <cell r="CN51">
            <v>152.69999999999999</v>
          </cell>
          <cell r="CV51">
            <v>149.4</v>
          </cell>
        </row>
        <row r="53">
          <cell r="BP53">
            <v>59.3</v>
          </cell>
          <cell r="BX53">
            <v>57.3</v>
          </cell>
          <cell r="CF53">
            <v>57.8</v>
          </cell>
          <cell r="CN53">
            <v>57</v>
          </cell>
          <cell r="CV53">
            <v>57.3</v>
          </cell>
        </row>
        <row r="55">
          <cell r="AN55" t="str">
            <v>類似団体内平均値</v>
          </cell>
          <cell r="BP55">
            <v>15.5</v>
          </cell>
          <cell r="BX55">
            <v>14</v>
          </cell>
          <cell r="CF55">
            <v>11.4</v>
          </cell>
          <cell r="CN55">
            <v>10.4</v>
          </cell>
          <cell r="CV55">
            <v>10.9</v>
          </cell>
        </row>
        <row r="57">
          <cell r="BP57">
            <v>57.7</v>
          </cell>
          <cell r="BX57">
            <v>58</v>
          </cell>
          <cell r="CF57">
            <v>59.7</v>
          </cell>
          <cell r="CN57">
            <v>60.8</v>
          </cell>
          <cell r="CV57">
            <v>62</v>
          </cell>
        </row>
        <row r="72">
          <cell r="BP72" t="str">
            <v>H28</v>
          </cell>
          <cell r="BX72" t="str">
            <v>H29</v>
          </cell>
          <cell r="CF72" t="str">
            <v>H30</v>
          </cell>
          <cell r="CN72" t="str">
            <v>R01</v>
          </cell>
          <cell r="CV72" t="str">
            <v>R02</v>
          </cell>
        </row>
        <row r="73">
          <cell r="AN73" t="str">
            <v>当該団体値</v>
          </cell>
          <cell r="BP73">
            <v>116.2</v>
          </cell>
          <cell r="BX73">
            <v>138.80000000000001</v>
          </cell>
          <cell r="CF73">
            <v>134.6</v>
          </cell>
          <cell r="CN73">
            <v>152.69999999999999</v>
          </cell>
          <cell r="CV73">
            <v>149.4</v>
          </cell>
        </row>
        <row r="75">
          <cell r="BP75">
            <v>8.6999999999999993</v>
          </cell>
          <cell r="BX75">
            <v>9.1</v>
          </cell>
          <cell r="CF75">
            <v>9.5</v>
          </cell>
          <cell r="CN75">
            <v>10.5</v>
          </cell>
          <cell r="CV75">
            <v>11.5</v>
          </cell>
        </row>
        <row r="77">
          <cell r="AN77" t="str">
            <v>類似団体内平均値</v>
          </cell>
          <cell r="BP77">
            <v>15.5</v>
          </cell>
          <cell r="BX77">
            <v>14</v>
          </cell>
          <cell r="CF77">
            <v>11.4</v>
          </cell>
          <cell r="CN77">
            <v>10.4</v>
          </cell>
          <cell r="CV77">
            <v>10.9</v>
          </cell>
        </row>
        <row r="79">
          <cell r="BP79">
            <v>6.6</v>
          </cell>
          <cell r="BX79">
            <v>6.5</v>
          </cell>
          <cell r="CF79">
            <v>6.7</v>
          </cell>
          <cell r="CN79">
            <v>6.6</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12737315</v>
      </c>
      <c r="BO4" s="395"/>
      <c r="BP4" s="395"/>
      <c r="BQ4" s="395"/>
      <c r="BR4" s="395"/>
      <c r="BS4" s="395"/>
      <c r="BT4" s="395"/>
      <c r="BU4" s="396"/>
      <c r="BV4" s="394">
        <v>9377988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9.3000000000000007</v>
      </c>
      <c r="CU4" s="401"/>
      <c r="CV4" s="401"/>
      <c r="CW4" s="401"/>
      <c r="CX4" s="401"/>
      <c r="CY4" s="401"/>
      <c r="CZ4" s="401"/>
      <c r="DA4" s="402"/>
      <c r="DB4" s="400">
        <v>7.8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12134288</v>
      </c>
      <c r="BO5" s="432"/>
      <c r="BP5" s="432"/>
      <c r="BQ5" s="432"/>
      <c r="BR5" s="432"/>
      <c r="BS5" s="432"/>
      <c r="BT5" s="432"/>
      <c r="BU5" s="433"/>
      <c r="BV5" s="431">
        <v>8865300</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92.2</v>
      </c>
      <c r="CU5" s="429"/>
      <c r="CV5" s="429"/>
      <c r="CW5" s="429"/>
      <c r="CX5" s="429"/>
      <c r="CY5" s="429"/>
      <c r="CZ5" s="429"/>
      <c r="DA5" s="430"/>
      <c r="DB5" s="428">
        <v>91.5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603027</v>
      </c>
      <c r="BO6" s="432"/>
      <c r="BP6" s="432"/>
      <c r="BQ6" s="432"/>
      <c r="BR6" s="432"/>
      <c r="BS6" s="432"/>
      <c r="BT6" s="432"/>
      <c r="BU6" s="433"/>
      <c r="BV6" s="431">
        <v>512688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97.2</v>
      </c>
      <c r="CU6" s="469"/>
      <c r="CV6" s="469"/>
      <c r="CW6" s="469"/>
      <c r="CX6" s="469"/>
      <c r="CY6" s="469"/>
      <c r="CZ6" s="469"/>
      <c r="DA6" s="470"/>
      <c r="DB6" s="468">
        <v>96.7</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81120</v>
      </c>
      <c r="BO7" s="432"/>
      <c r="BP7" s="432"/>
      <c r="BQ7" s="432"/>
      <c r="BR7" s="432"/>
      <c r="BS7" s="432"/>
      <c r="BT7" s="432"/>
      <c r="BU7" s="433"/>
      <c r="BV7" s="431">
        <v>93223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5635035</v>
      </c>
      <c r="CU7" s="432"/>
      <c r="CV7" s="432"/>
      <c r="CW7" s="432"/>
      <c r="CX7" s="432"/>
      <c r="CY7" s="432"/>
      <c r="CZ7" s="432"/>
      <c r="DA7" s="433"/>
      <c r="DB7" s="431">
        <v>5364802</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521907</v>
      </c>
      <c r="BO8" s="432"/>
      <c r="BP8" s="432"/>
      <c r="BQ8" s="432"/>
      <c r="BR8" s="432"/>
      <c r="BS8" s="432"/>
      <c r="BT8" s="432"/>
      <c r="BU8" s="433"/>
      <c r="BV8" s="431">
        <v>419465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0.64</v>
      </c>
      <c r="CU8" s="472"/>
      <c r="CV8" s="472"/>
      <c r="CW8" s="472"/>
      <c r="CX8" s="472"/>
      <c r="CY8" s="472"/>
      <c r="CZ8" s="472"/>
      <c r="DA8" s="473"/>
      <c r="DB8" s="471">
        <v>0.63</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22445</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102442</v>
      </c>
      <c r="BO9" s="432"/>
      <c r="BP9" s="432"/>
      <c r="BQ9" s="432"/>
      <c r="BR9" s="432"/>
      <c r="BS9" s="432"/>
      <c r="BT9" s="432"/>
      <c r="BU9" s="433"/>
      <c r="BV9" s="431">
        <v>107082</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14.1</v>
      </c>
      <c r="CU9" s="429"/>
      <c r="CV9" s="429"/>
      <c r="CW9" s="429"/>
      <c r="CX9" s="429"/>
      <c r="CY9" s="429"/>
      <c r="CZ9" s="429"/>
      <c r="DA9" s="430"/>
      <c r="DB9" s="428">
        <v>14.3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23366</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94</v>
      </c>
      <c r="AV10" s="464"/>
      <c r="AW10" s="464"/>
      <c r="AX10" s="464"/>
      <c r="AY10" s="465" t="s">
        <v>119</v>
      </c>
      <c r="AZ10" s="466"/>
      <c r="BA10" s="466"/>
      <c r="BB10" s="466"/>
      <c r="BC10" s="466"/>
      <c r="BD10" s="466"/>
      <c r="BE10" s="466"/>
      <c r="BF10" s="466"/>
      <c r="BG10" s="466"/>
      <c r="BH10" s="466"/>
      <c r="BI10" s="466"/>
      <c r="BJ10" s="466"/>
      <c r="BK10" s="466"/>
      <c r="BL10" s="466"/>
      <c r="BM10" s="467"/>
      <c r="BN10" s="431">
        <v>36</v>
      </c>
      <c r="BO10" s="432"/>
      <c r="BP10" s="432"/>
      <c r="BQ10" s="432"/>
      <c r="BR10" s="432"/>
      <c r="BS10" s="432"/>
      <c r="BT10" s="432"/>
      <c r="BU10" s="433"/>
      <c r="BV10" s="431">
        <v>61</v>
      </c>
      <c r="BW10" s="432"/>
      <c r="BX10" s="432"/>
      <c r="BY10" s="432"/>
      <c r="BZ10" s="432"/>
      <c r="CA10" s="432"/>
      <c r="CB10" s="432"/>
      <c r="CC10" s="433"/>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121</v>
      </c>
      <c r="M11" s="486"/>
      <c r="N11" s="486"/>
      <c r="O11" s="486"/>
      <c r="P11" s="486"/>
      <c r="Q11" s="487"/>
      <c r="R11" s="488" t="s">
        <v>122</v>
      </c>
      <c r="S11" s="489"/>
      <c r="T11" s="489"/>
      <c r="U11" s="489"/>
      <c r="V11" s="490"/>
      <c r="W11" s="419"/>
      <c r="X11" s="420"/>
      <c r="Y11" s="420"/>
      <c r="Z11" s="420"/>
      <c r="AA11" s="420"/>
      <c r="AB11" s="420"/>
      <c r="AC11" s="420"/>
      <c r="AD11" s="420"/>
      <c r="AE11" s="420"/>
      <c r="AF11" s="420"/>
      <c r="AG11" s="420"/>
      <c r="AH11" s="420"/>
      <c r="AI11" s="420"/>
      <c r="AJ11" s="420"/>
      <c r="AK11" s="420"/>
      <c r="AL11" s="423"/>
      <c r="AM11" s="460" t="s">
        <v>123</v>
      </c>
      <c r="AN11" s="461"/>
      <c r="AO11" s="461"/>
      <c r="AP11" s="461"/>
      <c r="AQ11" s="461"/>
      <c r="AR11" s="461"/>
      <c r="AS11" s="461"/>
      <c r="AT11" s="462"/>
      <c r="AU11" s="463" t="s">
        <v>94</v>
      </c>
      <c r="AV11" s="464"/>
      <c r="AW11" s="464"/>
      <c r="AX11" s="464"/>
      <c r="AY11" s="465" t="s">
        <v>124</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125</v>
      </c>
      <c r="CE11" s="435"/>
      <c r="CF11" s="435"/>
      <c r="CG11" s="435"/>
      <c r="CH11" s="435"/>
      <c r="CI11" s="435"/>
      <c r="CJ11" s="435"/>
      <c r="CK11" s="435"/>
      <c r="CL11" s="435"/>
      <c r="CM11" s="435"/>
      <c r="CN11" s="435"/>
      <c r="CO11" s="435"/>
      <c r="CP11" s="435"/>
      <c r="CQ11" s="435"/>
      <c r="CR11" s="435"/>
      <c r="CS11" s="436"/>
      <c r="CT11" s="471" t="s">
        <v>126</v>
      </c>
      <c r="CU11" s="472"/>
      <c r="CV11" s="472"/>
      <c r="CW11" s="472"/>
      <c r="CX11" s="472"/>
      <c r="CY11" s="472"/>
      <c r="CZ11" s="472"/>
      <c r="DA11" s="473"/>
      <c r="DB11" s="471" t="s">
        <v>127</v>
      </c>
      <c r="DC11" s="472"/>
      <c r="DD11" s="472"/>
      <c r="DE11" s="472"/>
      <c r="DF11" s="472"/>
      <c r="DG11" s="472"/>
      <c r="DH11" s="472"/>
      <c r="DI11" s="473"/>
      <c r="DJ11" s="186"/>
      <c r="DK11" s="186"/>
      <c r="DL11" s="186"/>
      <c r="DM11" s="186"/>
      <c r="DN11" s="186"/>
      <c r="DO11" s="186"/>
    </row>
    <row r="12" spans="1:119" ht="18.75" customHeight="1" x14ac:dyDescent="0.15">
      <c r="A12" s="187"/>
      <c r="B12" s="491" t="s">
        <v>128</v>
      </c>
      <c r="C12" s="492"/>
      <c r="D12" s="492"/>
      <c r="E12" s="492"/>
      <c r="F12" s="492"/>
      <c r="G12" s="492"/>
      <c r="H12" s="492"/>
      <c r="I12" s="492"/>
      <c r="J12" s="492"/>
      <c r="K12" s="493"/>
      <c r="L12" s="500" t="s">
        <v>129</v>
      </c>
      <c r="M12" s="501"/>
      <c r="N12" s="501"/>
      <c r="O12" s="501"/>
      <c r="P12" s="501"/>
      <c r="Q12" s="502"/>
      <c r="R12" s="503">
        <v>23056</v>
      </c>
      <c r="S12" s="504"/>
      <c r="T12" s="504"/>
      <c r="U12" s="504"/>
      <c r="V12" s="505"/>
      <c r="W12" s="506" t="s">
        <v>1</v>
      </c>
      <c r="X12" s="464"/>
      <c r="Y12" s="464"/>
      <c r="Z12" s="464"/>
      <c r="AA12" s="464"/>
      <c r="AB12" s="507"/>
      <c r="AC12" s="508" t="s">
        <v>130</v>
      </c>
      <c r="AD12" s="509"/>
      <c r="AE12" s="509"/>
      <c r="AF12" s="509"/>
      <c r="AG12" s="510"/>
      <c r="AH12" s="508" t="s">
        <v>131</v>
      </c>
      <c r="AI12" s="509"/>
      <c r="AJ12" s="509"/>
      <c r="AK12" s="509"/>
      <c r="AL12" s="511"/>
      <c r="AM12" s="460" t="s">
        <v>132</v>
      </c>
      <c r="AN12" s="461"/>
      <c r="AO12" s="461"/>
      <c r="AP12" s="461"/>
      <c r="AQ12" s="461"/>
      <c r="AR12" s="461"/>
      <c r="AS12" s="461"/>
      <c r="AT12" s="462"/>
      <c r="AU12" s="463" t="s">
        <v>133</v>
      </c>
      <c r="AV12" s="464"/>
      <c r="AW12" s="464"/>
      <c r="AX12" s="464"/>
      <c r="AY12" s="465" t="s">
        <v>134</v>
      </c>
      <c r="AZ12" s="466"/>
      <c r="BA12" s="466"/>
      <c r="BB12" s="466"/>
      <c r="BC12" s="466"/>
      <c r="BD12" s="466"/>
      <c r="BE12" s="466"/>
      <c r="BF12" s="466"/>
      <c r="BG12" s="466"/>
      <c r="BH12" s="466"/>
      <c r="BI12" s="466"/>
      <c r="BJ12" s="466"/>
      <c r="BK12" s="466"/>
      <c r="BL12" s="466"/>
      <c r="BM12" s="467"/>
      <c r="BN12" s="431">
        <v>450000</v>
      </c>
      <c r="BO12" s="432"/>
      <c r="BP12" s="432"/>
      <c r="BQ12" s="432"/>
      <c r="BR12" s="432"/>
      <c r="BS12" s="432"/>
      <c r="BT12" s="432"/>
      <c r="BU12" s="433"/>
      <c r="BV12" s="431">
        <v>550000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136</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22078</v>
      </c>
      <c r="S13" s="516"/>
      <c r="T13" s="516"/>
      <c r="U13" s="516"/>
      <c r="V13" s="517"/>
      <c r="W13" s="447" t="s">
        <v>138</v>
      </c>
      <c r="X13" s="448"/>
      <c r="Y13" s="448"/>
      <c r="Z13" s="448"/>
      <c r="AA13" s="448"/>
      <c r="AB13" s="438"/>
      <c r="AC13" s="482">
        <v>488</v>
      </c>
      <c r="AD13" s="483"/>
      <c r="AE13" s="483"/>
      <c r="AF13" s="483"/>
      <c r="AG13" s="525"/>
      <c r="AH13" s="482">
        <v>566</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-347522</v>
      </c>
      <c r="BO13" s="432"/>
      <c r="BP13" s="432"/>
      <c r="BQ13" s="432"/>
      <c r="BR13" s="432"/>
      <c r="BS13" s="432"/>
      <c r="BT13" s="432"/>
      <c r="BU13" s="433"/>
      <c r="BV13" s="431">
        <v>-442857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11.5</v>
      </c>
      <c r="CU13" s="429"/>
      <c r="CV13" s="429"/>
      <c r="CW13" s="429"/>
      <c r="CX13" s="429"/>
      <c r="CY13" s="429"/>
      <c r="CZ13" s="429"/>
      <c r="DA13" s="430"/>
      <c r="DB13" s="428">
        <v>10.5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23405</v>
      </c>
      <c r="S14" s="516"/>
      <c r="T14" s="516"/>
      <c r="U14" s="516"/>
      <c r="V14" s="517"/>
      <c r="W14" s="421"/>
      <c r="X14" s="422"/>
      <c r="Y14" s="422"/>
      <c r="Z14" s="422"/>
      <c r="AA14" s="422"/>
      <c r="AB14" s="411"/>
      <c r="AC14" s="518">
        <v>4.5999999999999996</v>
      </c>
      <c r="AD14" s="519"/>
      <c r="AE14" s="519"/>
      <c r="AF14" s="519"/>
      <c r="AG14" s="520"/>
      <c r="AH14" s="518">
        <v>5.2</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149.4</v>
      </c>
      <c r="CU14" s="530"/>
      <c r="CV14" s="530"/>
      <c r="CW14" s="530"/>
      <c r="CX14" s="530"/>
      <c r="CY14" s="530"/>
      <c r="CZ14" s="530"/>
      <c r="DA14" s="531"/>
      <c r="DB14" s="529">
        <v>152.69999999999999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22312</v>
      </c>
      <c r="S15" s="516"/>
      <c r="T15" s="516"/>
      <c r="U15" s="516"/>
      <c r="V15" s="517"/>
      <c r="W15" s="447" t="s">
        <v>146</v>
      </c>
      <c r="X15" s="448"/>
      <c r="Y15" s="448"/>
      <c r="Z15" s="448"/>
      <c r="AA15" s="448"/>
      <c r="AB15" s="438"/>
      <c r="AC15" s="482">
        <v>3682</v>
      </c>
      <c r="AD15" s="483"/>
      <c r="AE15" s="483"/>
      <c r="AF15" s="483"/>
      <c r="AG15" s="525"/>
      <c r="AH15" s="482">
        <v>3953</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2928911</v>
      </c>
      <c r="BO15" s="395"/>
      <c r="BP15" s="395"/>
      <c r="BQ15" s="395"/>
      <c r="BR15" s="395"/>
      <c r="BS15" s="395"/>
      <c r="BT15" s="395"/>
      <c r="BU15" s="396"/>
      <c r="BV15" s="394">
        <v>2728792</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35</v>
      </c>
      <c r="AD16" s="519"/>
      <c r="AE16" s="519"/>
      <c r="AF16" s="519"/>
      <c r="AG16" s="520"/>
      <c r="AH16" s="518">
        <v>36.200000000000003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4572522</v>
      </c>
      <c r="BO16" s="432"/>
      <c r="BP16" s="432"/>
      <c r="BQ16" s="432"/>
      <c r="BR16" s="432"/>
      <c r="BS16" s="432"/>
      <c r="BT16" s="432"/>
      <c r="BU16" s="433"/>
      <c r="BV16" s="431">
        <v>4326647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6354</v>
      </c>
      <c r="AD17" s="483"/>
      <c r="AE17" s="483"/>
      <c r="AF17" s="483"/>
      <c r="AG17" s="525"/>
      <c r="AH17" s="482">
        <v>6406</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3711247</v>
      </c>
      <c r="BO17" s="432"/>
      <c r="BP17" s="432"/>
      <c r="BQ17" s="432"/>
      <c r="BR17" s="432"/>
      <c r="BS17" s="432"/>
      <c r="BT17" s="432"/>
      <c r="BU17" s="433"/>
      <c r="BV17" s="431">
        <v>3472298</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24.39</v>
      </c>
      <c r="M18" s="547"/>
      <c r="N18" s="547"/>
      <c r="O18" s="547"/>
      <c r="P18" s="547"/>
      <c r="Q18" s="547"/>
      <c r="R18" s="548"/>
      <c r="S18" s="548"/>
      <c r="T18" s="548"/>
      <c r="U18" s="548"/>
      <c r="V18" s="549"/>
      <c r="W18" s="449"/>
      <c r="X18" s="450"/>
      <c r="Y18" s="450"/>
      <c r="Z18" s="450"/>
      <c r="AA18" s="450"/>
      <c r="AB18" s="441"/>
      <c r="AC18" s="550">
        <v>60.4</v>
      </c>
      <c r="AD18" s="551"/>
      <c r="AE18" s="551"/>
      <c r="AF18" s="551"/>
      <c r="AG18" s="552"/>
      <c r="AH18" s="550">
        <v>58.6</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5154955</v>
      </c>
      <c r="BO18" s="432"/>
      <c r="BP18" s="432"/>
      <c r="BQ18" s="432"/>
      <c r="BR18" s="432"/>
      <c r="BS18" s="432"/>
      <c r="BT18" s="432"/>
      <c r="BU18" s="433"/>
      <c r="BV18" s="431">
        <v>5070444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920</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6848813</v>
      </c>
      <c r="BO19" s="432"/>
      <c r="BP19" s="432"/>
      <c r="BQ19" s="432"/>
      <c r="BR19" s="432"/>
      <c r="BS19" s="432"/>
      <c r="BT19" s="432"/>
      <c r="BU19" s="433"/>
      <c r="BV19" s="431">
        <v>6526497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9770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12538120</v>
      </c>
      <c r="BO23" s="432"/>
      <c r="BP23" s="432"/>
      <c r="BQ23" s="432"/>
      <c r="BR23" s="432"/>
      <c r="BS23" s="432"/>
      <c r="BT23" s="432"/>
      <c r="BU23" s="433"/>
      <c r="BV23" s="431">
        <v>12319675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7980</v>
      </c>
      <c r="R24" s="483"/>
      <c r="S24" s="483"/>
      <c r="T24" s="483"/>
      <c r="U24" s="483"/>
      <c r="V24" s="525"/>
      <c r="W24" s="584"/>
      <c r="X24" s="572"/>
      <c r="Y24" s="573"/>
      <c r="Z24" s="481" t="s">
        <v>170</v>
      </c>
      <c r="AA24" s="461"/>
      <c r="AB24" s="461"/>
      <c r="AC24" s="461"/>
      <c r="AD24" s="461"/>
      <c r="AE24" s="461"/>
      <c r="AF24" s="461"/>
      <c r="AG24" s="462"/>
      <c r="AH24" s="482">
        <v>156</v>
      </c>
      <c r="AI24" s="483"/>
      <c r="AJ24" s="483"/>
      <c r="AK24" s="483"/>
      <c r="AL24" s="525"/>
      <c r="AM24" s="482">
        <v>470964</v>
      </c>
      <c r="AN24" s="483"/>
      <c r="AO24" s="483"/>
      <c r="AP24" s="483"/>
      <c r="AQ24" s="483"/>
      <c r="AR24" s="525"/>
      <c r="AS24" s="482">
        <v>3019</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9450605</v>
      </c>
      <c r="BO24" s="432"/>
      <c r="BP24" s="432"/>
      <c r="BQ24" s="432"/>
      <c r="BR24" s="432"/>
      <c r="BS24" s="432"/>
      <c r="BT24" s="432"/>
      <c r="BU24" s="433"/>
      <c r="BV24" s="431">
        <v>9141780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6030</v>
      </c>
      <c r="R25" s="483"/>
      <c r="S25" s="483"/>
      <c r="T25" s="483"/>
      <c r="U25" s="483"/>
      <c r="V25" s="525"/>
      <c r="W25" s="584"/>
      <c r="X25" s="572"/>
      <c r="Y25" s="573"/>
      <c r="Z25" s="481" t="s">
        <v>173</v>
      </c>
      <c r="AA25" s="461"/>
      <c r="AB25" s="461"/>
      <c r="AC25" s="461"/>
      <c r="AD25" s="461"/>
      <c r="AE25" s="461"/>
      <c r="AF25" s="461"/>
      <c r="AG25" s="462"/>
      <c r="AH25" s="482">
        <v>35</v>
      </c>
      <c r="AI25" s="483"/>
      <c r="AJ25" s="483"/>
      <c r="AK25" s="483"/>
      <c r="AL25" s="525"/>
      <c r="AM25" s="482">
        <v>105700</v>
      </c>
      <c r="AN25" s="483"/>
      <c r="AO25" s="483"/>
      <c r="AP25" s="483"/>
      <c r="AQ25" s="483"/>
      <c r="AR25" s="525"/>
      <c r="AS25" s="482">
        <v>3020</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5717287</v>
      </c>
      <c r="BO25" s="395"/>
      <c r="BP25" s="395"/>
      <c r="BQ25" s="395"/>
      <c r="BR25" s="395"/>
      <c r="BS25" s="395"/>
      <c r="BT25" s="395"/>
      <c r="BU25" s="396"/>
      <c r="BV25" s="394">
        <v>2568289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5290</v>
      </c>
      <c r="R26" s="483"/>
      <c r="S26" s="483"/>
      <c r="T26" s="483"/>
      <c r="U26" s="483"/>
      <c r="V26" s="525"/>
      <c r="W26" s="584"/>
      <c r="X26" s="572"/>
      <c r="Y26" s="573"/>
      <c r="Z26" s="481" t="s">
        <v>176</v>
      </c>
      <c r="AA26" s="594"/>
      <c r="AB26" s="594"/>
      <c r="AC26" s="594"/>
      <c r="AD26" s="594"/>
      <c r="AE26" s="594"/>
      <c r="AF26" s="594"/>
      <c r="AG26" s="595"/>
      <c r="AH26" s="482">
        <v>3</v>
      </c>
      <c r="AI26" s="483"/>
      <c r="AJ26" s="483"/>
      <c r="AK26" s="483"/>
      <c r="AL26" s="525"/>
      <c r="AM26" s="482">
        <v>10161</v>
      </c>
      <c r="AN26" s="483"/>
      <c r="AO26" s="483"/>
      <c r="AP26" s="483"/>
      <c r="AQ26" s="483"/>
      <c r="AR26" s="525"/>
      <c r="AS26" s="482">
        <v>3387</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t="s">
        <v>136</v>
      </c>
      <c r="BO26" s="432"/>
      <c r="BP26" s="432"/>
      <c r="BQ26" s="432"/>
      <c r="BR26" s="432"/>
      <c r="BS26" s="432"/>
      <c r="BT26" s="432"/>
      <c r="BU26" s="433"/>
      <c r="BV26" s="431" t="s">
        <v>126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3690</v>
      </c>
      <c r="R27" s="483"/>
      <c r="S27" s="483"/>
      <c r="T27" s="483"/>
      <c r="U27" s="483"/>
      <c r="V27" s="525"/>
      <c r="W27" s="584"/>
      <c r="X27" s="572"/>
      <c r="Y27" s="573"/>
      <c r="Z27" s="481" t="s">
        <v>179</v>
      </c>
      <c r="AA27" s="461"/>
      <c r="AB27" s="461"/>
      <c r="AC27" s="461"/>
      <c r="AD27" s="461"/>
      <c r="AE27" s="461"/>
      <c r="AF27" s="461"/>
      <c r="AG27" s="462"/>
      <c r="AH27" s="482">
        <v>15</v>
      </c>
      <c r="AI27" s="483"/>
      <c r="AJ27" s="483"/>
      <c r="AK27" s="483"/>
      <c r="AL27" s="525"/>
      <c r="AM27" s="482">
        <v>39720</v>
      </c>
      <c r="AN27" s="483"/>
      <c r="AO27" s="483"/>
      <c r="AP27" s="483"/>
      <c r="AQ27" s="483"/>
      <c r="AR27" s="525"/>
      <c r="AS27" s="482">
        <v>2648</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181</v>
      </c>
      <c r="BO27" s="608"/>
      <c r="BP27" s="608"/>
      <c r="BQ27" s="608"/>
      <c r="BR27" s="608"/>
      <c r="BS27" s="608"/>
      <c r="BT27" s="608"/>
      <c r="BU27" s="609"/>
      <c r="BV27" s="607" t="s">
        <v>181</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182</v>
      </c>
      <c r="F28" s="461"/>
      <c r="G28" s="461"/>
      <c r="H28" s="461"/>
      <c r="I28" s="461"/>
      <c r="J28" s="461"/>
      <c r="K28" s="462"/>
      <c r="L28" s="482">
        <v>1</v>
      </c>
      <c r="M28" s="483"/>
      <c r="N28" s="483"/>
      <c r="O28" s="483"/>
      <c r="P28" s="525"/>
      <c r="Q28" s="482">
        <v>3170</v>
      </c>
      <c r="R28" s="483"/>
      <c r="S28" s="483"/>
      <c r="T28" s="483"/>
      <c r="U28" s="483"/>
      <c r="V28" s="525"/>
      <c r="W28" s="584"/>
      <c r="X28" s="572"/>
      <c r="Y28" s="573"/>
      <c r="Z28" s="481" t="s">
        <v>183</v>
      </c>
      <c r="AA28" s="461"/>
      <c r="AB28" s="461"/>
      <c r="AC28" s="461"/>
      <c r="AD28" s="461"/>
      <c r="AE28" s="461"/>
      <c r="AF28" s="461"/>
      <c r="AG28" s="462"/>
      <c r="AH28" s="482" t="s">
        <v>181</v>
      </c>
      <c r="AI28" s="483"/>
      <c r="AJ28" s="483"/>
      <c r="AK28" s="483"/>
      <c r="AL28" s="525"/>
      <c r="AM28" s="482" t="s">
        <v>127</v>
      </c>
      <c r="AN28" s="483"/>
      <c r="AO28" s="483"/>
      <c r="AP28" s="483"/>
      <c r="AQ28" s="483"/>
      <c r="AR28" s="525"/>
      <c r="AS28" s="482" t="s">
        <v>181</v>
      </c>
      <c r="AT28" s="483"/>
      <c r="AU28" s="483"/>
      <c r="AV28" s="483"/>
      <c r="AW28" s="483"/>
      <c r="AX28" s="484"/>
      <c r="AY28" s="610" t="s">
        <v>184</v>
      </c>
      <c r="AZ28" s="611"/>
      <c r="BA28" s="611"/>
      <c r="BB28" s="612"/>
      <c r="BC28" s="391" t="s">
        <v>48</v>
      </c>
      <c r="BD28" s="392"/>
      <c r="BE28" s="392"/>
      <c r="BF28" s="392"/>
      <c r="BG28" s="392"/>
      <c r="BH28" s="392"/>
      <c r="BI28" s="392"/>
      <c r="BJ28" s="392"/>
      <c r="BK28" s="392"/>
      <c r="BL28" s="392"/>
      <c r="BM28" s="393"/>
      <c r="BN28" s="394">
        <v>1386616</v>
      </c>
      <c r="BO28" s="395"/>
      <c r="BP28" s="395"/>
      <c r="BQ28" s="395"/>
      <c r="BR28" s="395"/>
      <c r="BS28" s="395"/>
      <c r="BT28" s="395"/>
      <c r="BU28" s="396"/>
      <c r="BV28" s="394">
        <v>1586580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185</v>
      </c>
      <c r="F29" s="461"/>
      <c r="G29" s="461"/>
      <c r="H29" s="461"/>
      <c r="I29" s="461"/>
      <c r="J29" s="461"/>
      <c r="K29" s="462"/>
      <c r="L29" s="482">
        <v>12</v>
      </c>
      <c r="M29" s="483"/>
      <c r="N29" s="483"/>
      <c r="O29" s="483"/>
      <c r="P29" s="525"/>
      <c r="Q29" s="482">
        <v>3030</v>
      </c>
      <c r="R29" s="483"/>
      <c r="S29" s="483"/>
      <c r="T29" s="483"/>
      <c r="U29" s="483"/>
      <c r="V29" s="525"/>
      <c r="W29" s="585"/>
      <c r="X29" s="586"/>
      <c r="Y29" s="587"/>
      <c r="Z29" s="481" t="s">
        <v>186</v>
      </c>
      <c r="AA29" s="461"/>
      <c r="AB29" s="461"/>
      <c r="AC29" s="461"/>
      <c r="AD29" s="461"/>
      <c r="AE29" s="461"/>
      <c r="AF29" s="461"/>
      <c r="AG29" s="462"/>
      <c r="AH29" s="482">
        <v>171</v>
      </c>
      <c r="AI29" s="483"/>
      <c r="AJ29" s="483"/>
      <c r="AK29" s="483"/>
      <c r="AL29" s="525"/>
      <c r="AM29" s="482">
        <v>510684</v>
      </c>
      <c r="AN29" s="483"/>
      <c r="AO29" s="483"/>
      <c r="AP29" s="483"/>
      <c r="AQ29" s="483"/>
      <c r="AR29" s="525"/>
      <c r="AS29" s="482">
        <v>2986</v>
      </c>
      <c r="AT29" s="483"/>
      <c r="AU29" s="483"/>
      <c r="AV29" s="483"/>
      <c r="AW29" s="483"/>
      <c r="AX29" s="484"/>
      <c r="AY29" s="613"/>
      <c r="AZ29" s="614"/>
      <c r="BA29" s="614"/>
      <c r="BB29" s="615"/>
      <c r="BC29" s="465" t="s">
        <v>187</v>
      </c>
      <c r="BD29" s="466"/>
      <c r="BE29" s="466"/>
      <c r="BF29" s="466"/>
      <c r="BG29" s="466"/>
      <c r="BH29" s="466"/>
      <c r="BI29" s="466"/>
      <c r="BJ29" s="466"/>
      <c r="BK29" s="466"/>
      <c r="BL29" s="466"/>
      <c r="BM29" s="467"/>
      <c r="BN29" s="431">
        <v>20270</v>
      </c>
      <c r="BO29" s="432"/>
      <c r="BP29" s="432"/>
      <c r="BQ29" s="432"/>
      <c r="BR29" s="432"/>
      <c r="BS29" s="432"/>
      <c r="BT29" s="432"/>
      <c r="BU29" s="433"/>
      <c r="BV29" s="431">
        <v>20270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188</v>
      </c>
      <c r="X30" s="592"/>
      <c r="Y30" s="592"/>
      <c r="Z30" s="592"/>
      <c r="AA30" s="592"/>
      <c r="AB30" s="592"/>
      <c r="AC30" s="592"/>
      <c r="AD30" s="592"/>
      <c r="AE30" s="592"/>
      <c r="AF30" s="592"/>
      <c r="AG30" s="593"/>
      <c r="AH30" s="550">
        <v>98.7</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391669</v>
      </c>
      <c r="BO30" s="608"/>
      <c r="BP30" s="608"/>
      <c r="BQ30" s="608"/>
      <c r="BR30" s="608"/>
      <c r="BS30" s="608"/>
      <c r="BT30" s="608"/>
      <c r="BU30" s="609"/>
      <c r="BV30" s="607">
        <v>366676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195</v>
      </c>
      <c r="D33" s="455"/>
      <c r="E33" s="420" t="s">
        <v>196</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196</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202</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6</v>
      </c>
      <c r="BF34" s="620"/>
      <c r="BG34" s="621" t="str">
        <f>IF('各会計、関係団体の財政状況及び健全化判断比率'!B32="","",'各会計、関係団体の財政状況及び健全化判断比率'!B32)</f>
        <v>多度津町公共下水道特別会計</v>
      </c>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中讃広域行政事務組合（一般会計）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16</v>
      </c>
      <c r="CP34" s="620"/>
      <c r="CQ34" s="621" t="str">
        <f>IF('各会計、関係団体の財政状況及び健全化判断比率'!BS7="","",'各会計、関係団体の財政状況及び健全化判断比率'!BS7)</f>
        <v>（公財）多度津町文化体育振興事業団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直営診療所特別会計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中讃広域行政事務組合（仲善クリーンセンター特別会計）</v>
      </c>
      <c r="BZ35" s="621"/>
      <c r="CA35" s="621"/>
      <c r="CB35" s="621"/>
      <c r="CC35" s="621"/>
      <c r="CD35" s="621"/>
      <c r="CE35" s="621"/>
      <c r="CF35" s="621"/>
      <c r="CG35" s="621"/>
      <c r="CH35" s="621"/>
      <c r="CI35" s="621"/>
      <c r="CJ35" s="621"/>
      <c r="CK35" s="621"/>
      <c r="CL35" s="621"/>
      <c r="CM35" s="621"/>
      <c r="CN35" s="214"/>
      <c r="CO35" s="620">
        <f t="shared" ref="CO35:CO43" si="3">IF(CQ35="","",CO34+1)</f>
        <v>17</v>
      </c>
      <c r="CP35" s="620"/>
      <c r="CQ35" s="621" t="str">
        <f>IF('各会計、関係団体の財政状況及び健全化判断比率'!BS8="","",'各会計、関係団体の財政状況及び健全化判断比率'!BS8)</f>
        <v>多度津町土地開発公社</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〇</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中讃広域行政事務組合（クリントピア丸亀特別会計）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中讃広域行政事務組合（瀬戸グリーンセンター特別会計）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香川県市町総合事務組合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香川県後期高齢者医療広域連合（一般会計）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香川県後期高齢者医療広域連合（後期高齢者医療事業）</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14</v>
      </c>
      <c r="BX41" s="620"/>
      <c r="BY41" s="621" t="str">
        <f>IF('各会計、関係団体の財政状況及び健全化判断比率'!B75="","",'各会計、関係団体の財政状況及び健全化判断比率'!B75)</f>
        <v>香川県広域水道企業団（水道事業会計）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15</v>
      </c>
      <c r="BX42" s="620"/>
      <c r="BY42" s="621" t="str">
        <f>IF('各会計、関係団体の財政状況及び健全化判断比率'!B76="","",'各会計、関係団体の財政状況及び健全化判断比率'!B76)</f>
        <v>香川県広域水道企業団（工業用水道事業会計）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0ZoYheyORspPN/OAI8mvJZ8ujJ40CZfRYgMhVOJBtWsN2irWxf5MxNDUO/gYd1Kjju3w0Lk1A8Tw1BlB1cRCyQ==" saltValue="4qDqnt3cXJpYYXT8C7o+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3061813</v>
      </c>
      <c r="S5" s="637"/>
      <c r="T5" s="637"/>
      <c r="U5" s="637"/>
      <c r="V5" s="637"/>
      <c r="W5" s="637"/>
      <c r="X5" s="637"/>
      <c r="Y5" s="638"/>
      <c r="Z5" s="639">
        <v>24</v>
      </c>
      <c r="AA5" s="639"/>
      <c r="AB5" s="639"/>
      <c r="AC5" s="639"/>
      <c r="AD5" s="640">
        <v>2996833</v>
      </c>
      <c r="AE5" s="640"/>
      <c r="AF5" s="640"/>
      <c r="AG5" s="640"/>
      <c r="AH5" s="640"/>
      <c r="AI5" s="640"/>
      <c r="AJ5" s="640"/>
      <c r="AK5" s="640"/>
      <c r="AL5" s="641">
        <v>56.5</v>
      </c>
      <c r="AM5" s="642"/>
      <c r="AN5" s="642"/>
      <c r="AO5" s="643"/>
      <c r="AP5" s="633" t="s">
        <v>227</v>
      </c>
      <c r="AQ5" s="634"/>
      <c r="AR5" s="634"/>
      <c r="AS5" s="634"/>
      <c r="AT5" s="634"/>
      <c r="AU5" s="634"/>
      <c r="AV5" s="634"/>
      <c r="AW5" s="634"/>
      <c r="AX5" s="634"/>
      <c r="AY5" s="634"/>
      <c r="AZ5" s="634"/>
      <c r="BA5" s="634"/>
      <c r="BB5" s="634"/>
      <c r="BC5" s="634"/>
      <c r="BD5" s="634"/>
      <c r="BE5" s="634"/>
      <c r="BF5" s="635"/>
      <c r="BG5" s="647">
        <v>2996833</v>
      </c>
      <c r="BH5" s="648"/>
      <c r="BI5" s="648"/>
      <c r="BJ5" s="648"/>
      <c r="BK5" s="648"/>
      <c r="BL5" s="648"/>
      <c r="BM5" s="648"/>
      <c r="BN5" s="649"/>
      <c r="BO5" s="650">
        <v>97.9</v>
      </c>
      <c r="BP5" s="650"/>
      <c r="BQ5" s="650"/>
      <c r="BR5" s="650"/>
      <c r="BS5" s="651">
        <v>37030</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61220</v>
      </c>
      <c r="S6" s="648"/>
      <c r="T6" s="648"/>
      <c r="U6" s="648"/>
      <c r="V6" s="648"/>
      <c r="W6" s="648"/>
      <c r="X6" s="648"/>
      <c r="Y6" s="649"/>
      <c r="Z6" s="650">
        <v>0.5</v>
      </c>
      <c r="AA6" s="650"/>
      <c r="AB6" s="650"/>
      <c r="AC6" s="650"/>
      <c r="AD6" s="651">
        <v>61220</v>
      </c>
      <c r="AE6" s="651"/>
      <c r="AF6" s="651"/>
      <c r="AG6" s="651"/>
      <c r="AH6" s="651"/>
      <c r="AI6" s="651"/>
      <c r="AJ6" s="651"/>
      <c r="AK6" s="651"/>
      <c r="AL6" s="652">
        <v>1.2</v>
      </c>
      <c r="AM6" s="653"/>
      <c r="AN6" s="653"/>
      <c r="AO6" s="654"/>
      <c r="AP6" s="644" t="s">
        <v>232</v>
      </c>
      <c r="AQ6" s="645"/>
      <c r="AR6" s="645"/>
      <c r="AS6" s="645"/>
      <c r="AT6" s="645"/>
      <c r="AU6" s="645"/>
      <c r="AV6" s="645"/>
      <c r="AW6" s="645"/>
      <c r="AX6" s="645"/>
      <c r="AY6" s="645"/>
      <c r="AZ6" s="645"/>
      <c r="BA6" s="645"/>
      <c r="BB6" s="645"/>
      <c r="BC6" s="645"/>
      <c r="BD6" s="645"/>
      <c r="BE6" s="645"/>
      <c r="BF6" s="646"/>
      <c r="BG6" s="647">
        <v>2996833</v>
      </c>
      <c r="BH6" s="648"/>
      <c r="BI6" s="648"/>
      <c r="BJ6" s="648"/>
      <c r="BK6" s="648"/>
      <c r="BL6" s="648"/>
      <c r="BM6" s="648"/>
      <c r="BN6" s="649"/>
      <c r="BO6" s="650">
        <v>97.9</v>
      </c>
      <c r="BP6" s="650"/>
      <c r="BQ6" s="650"/>
      <c r="BR6" s="650"/>
      <c r="BS6" s="651">
        <v>37030</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109005</v>
      </c>
      <c r="CS6" s="648"/>
      <c r="CT6" s="648"/>
      <c r="CU6" s="648"/>
      <c r="CV6" s="648"/>
      <c r="CW6" s="648"/>
      <c r="CX6" s="648"/>
      <c r="CY6" s="649"/>
      <c r="CZ6" s="641">
        <v>0.9</v>
      </c>
      <c r="DA6" s="642"/>
      <c r="DB6" s="642"/>
      <c r="DC6" s="661"/>
      <c r="DD6" s="656" t="s">
        <v>234</v>
      </c>
      <c r="DE6" s="648"/>
      <c r="DF6" s="648"/>
      <c r="DG6" s="648"/>
      <c r="DH6" s="648"/>
      <c r="DI6" s="648"/>
      <c r="DJ6" s="648"/>
      <c r="DK6" s="648"/>
      <c r="DL6" s="648"/>
      <c r="DM6" s="648"/>
      <c r="DN6" s="648"/>
      <c r="DO6" s="648"/>
      <c r="DP6" s="649"/>
      <c r="DQ6" s="656">
        <v>108737</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4717</v>
      </c>
      <c r="S7" s="648"/>
      <c r="T7" s="648"/>
      <c r="U7" s="648"/>
      <c r="V7" s="648"/>
      <c r="W7" s="648"/>
      <c r="X7" s="648"/>
      <c r="Y7" s="649"/>
      <c r="Z7" s="650">
        <v>0</v>
      </c>
      <c r="AA7" s="650"/>
      <c r="AB7" s="650"/>
      <c r="AC7" s="650"/>
      <c r="AD7" s="651">
        <v>4717</v>
      </c>
      <c r="AE7" s="651"/>
      <c r="AF7" s="651"/>
      <c r="AG7" s="651"/>
      <c r="AH7" s="651"/>
      <c r="AI7" s="651"/>
      <c r="AJ7" s="651"/>
      <c r="AK7" s="651"/>
      <c r="AL7" s="652">
        <v>0.1</v>
      </c>
      <c r="AM7" s="653"/>
      <c r="AN7" s="653"/>
      <c r="AO7" s="654"/>
      <c r="AP7" s="644" t="s">
        <v>236</v>
      </c>
      <c r="AQ7" s="645"/>
      <c r="AR7" s="645"/>
      <c r="AS7" s="645"/>
      <c r="AT7" s="645"/>
      <c r="AU7" s="645"/>
      <c r="AV7" s="645"/>
      <c r="AW7" s="645"/>
      <c r="AX7" s="645"/>
      <c r="AY7" s="645"/>
      <c r="AZ7" s="645"/>
      <c r="BA7" s="645"/>
      <c r="BB7" s="645"/>
      <c r="BC7" s="645"/>
      <c r="BD7" s="645"/>
      <c r="BE7" s="645"/>
      <c r="BF7" s="646"/>
      <c r="BG7" s="647">
        <v>1273528</v>
      </c>
      <c r="BH7" s="648"/>
      <c r="BI7" s="648"/>
      <c r="BJ7" s="648"/>
      <c r="BK7" s="648"/>
      <c r="BL7" s="648"/>
      <c r="BM7" s="648"/>
      <c r="BN7" s="649"/>
      <c r="BO7" s="650">
        <v>41.6</v>
      </c>
      <c r="BP7" s="650"/>
      <c r="BQ7" s="650"/>
      <c r="BR7" s="650"/>
      <c r="BS7" s="651">
        <v>37030</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3882077</v>
      </c>
      <c r="CS7" s="648"/>
      <c r="CT7" s="648"/>
      <c r="CU7" s="648"/>
      <c r="CV7" s="648"/>
      <c r="CW7" s="648"/>
      <c r="CX7" s="648"/>
      <c r="CY7" s="649"/>
      <c r="CZ7" s="650">
        <v>32</v>
      </c>
      <c r="DA7" s="650"/>
      <c r="DB7" s="650"/>
      <c r="DC7" s="650"/>
      <c r="DD7" s="656">
        <v>429005</v>
      </c>
      <c r="DE7" s="648"/>
      <c r="DF7" s="648"/>
      <c r="DG7" s="648"/>
      <c r="DH7" s="648"/>
      <c r="DI7" s="648"/>
      <c r="DJ7" s="648"/>
      <c r="DK7" s="648"/>
      <c r="DL7" s="648"/>
      <c r="DM7" s="648"/>
      <c r="DN7" s="648"/>
      <c r="DO7" s="648"/>
      <c r="DP7" s="649"/>
      <c r="DQ7" s="656">
        <v>1088615</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15715</v>
      </c>
      <c r="S8" s="648"/>
      <c r="T8" s="648"/>
      <c r="U8" s="648"/>
      <c r="V8" s="648"/>
      <c r="W8" s="648"/>
      <c r="X8" s="648"/>
      <c r="Y8" s="649"/>
      <c r="Z8" s="650">
        <v>0.1</v>
      </c>
      <c r="AA8" s="650"/>
      <c r="AB8" s="650"/>
      <c r="AC8" s="650"/>
      <c r="AD8" s="651">
        <v>15715</v>
      </c>
      <c r="AE8" s="651"/>
      <c r="AF8" s="651"/>
      <c r="AG8" s="651"/>
      <c r="AH8" s="651"/>
      <c r="AI8" s="651"/>
      <c r="AJ8" s="651"/>
      <c r="AK8" s="651"/>
      <c r="AL8" s="652">
        <v>0.3</v>
      </c>
      <c r="AM8" s="653"/>
      <c r="AN8" s="653"/>
      <c r="AO8" s="654"/>
      <c r="AP8" s="644" t="s">
        <v>239</v>
      </c>
      <c r="AQ8" s="645"/>
      <c r="AR8" s="645"/>
      <c r="AS8" s="645"/>
      <c r="AT8" s="645"/>
      <c r="AU8" s="645"/>
      <c r="AV8" s="645"/>
      <c r="AW8" s="645"/>
      <c r="AX8" s="645"/>
      <c r="AY8" s="645"/>
      <c r="AZ8" s="645"/>
      <c r="BA8" s="645"/>
      <c r="BB8" s="645"/>
      <c r="BC8" s="645"/>
      <c r="BD8" s="645"/>
      <c r="BE8" s="645"/>
      <c r="BF8" s="646"/>
      <c r="BG8" s="647">
        <v>41096</v>
      </c>
      <c r="BH8" s="648"/>
      <c r="BI8" s="648"/>
      <c r="BJ8" s="648"/>
      <c r="BK8" s="648"/>
      <c r="BL8" s="648"/>
      <c r="BM8" s="648"/>
      <c r="BN8" s="649"/>
      <c r="BO8" s="650">
        <v>1.3</v>
      </c>
      <c r="BP8" s="650"/>
      <c r="BQ8" s="650"/>
      <c r="BR8" s="650"/>
      <c r="BS8" s="656" t="s">
        <v>181</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2982663</v>
      </c>
      <c r="CS8" s="648"/>
      <c r="CT8" s="648"/>
      <c r="CU8" s="648"/>
      <c r="CV8" s="648"/>
      <c r="CW8" s="648"/>
      <c r="CX8" s="648"/>
      <c r="CY8" s="649"/>
      <c r="CZ8" s="650">
        <v>24.6</v>
      </c>
      <c r="DA8" s="650"/>
      <c r="DB8" s="650"/>
      <c r="DC8" s="650"/>
      <c r="DD8" s="656">
        <v>31292</v>
      </c>
      <c r="DE8" s="648"/>
      <c r="DF8" s="648"/>
      <c r="DG8" s="648"/>
      <c r="DH8" s="648"/>
      <c r="DI8" s="648"/>
      <c r="DJ8" s="648"/>
      <c r="DK8" s="648"/>
      <c r="DL8" s="648"/>
      <c r="DM8" s="648"/>
      <c r="DN8" s="648"/>
      <c r="DO8" s="648"/>
      <c r="DP8" s="649"/>
      <c r="DQ8" s="656">
        <v>1549359</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15694</v>
      </c>
      <c r="S9" s="648"/>
      <c r="T9" s="648"/>
      <c r="U9" s="648"/>
      <c r="V9" s="648"/>
      <c r="W9" s="648"/>
      <c r="X9" s="648"/>
      <c r="Y9" s="649"/>
      <c r="Z9" s="650">
        <v>0.1</v>
      </c>
      <c r="AA9" s="650"/>
      <c r="AB9" s="650"/>
      <c r="AC9" s="650"/>
      <c r="AD9" s="651">
        <v>15694</v>
      </c>
      <c r="AE9" s="651"/>
      <c r="AF9" s="651"/>
      <c r="AG9" s="651"/>
      <c r="AH9" s="651"/>
      <c r="AI9" s="651"/>
      <c r="AJ9" s="651"/>
      <c r="AK9" s="651"/>
      <c r="AL9" s="652">
        <v>0.3</v>
      </c>
      <c r="AM9" s="653"/>
      <c r="AN9" s="653"/>
      <c r="AO9" s="654"/>
      <c r="AP9" s="644" t="s">
        <v>242</v>
      </c>
      <c r="AQ9" s="645"/>
      <c r="AR9" s="645"/>
      <c r="AS9" s="645"/>
      <c r="AT9" s="645"/>
      <c r="AU9" s="645"/>
      <c r="AV9" s="645"/>
      <c r="AW9" s="645"/>
      <c r="AX9" s="645"/>
      <c r="AY9" s="645"/>
      <c r="AZ9" s="645"/>
      <c r="BA9" s="645"/>
      <c r="BB9" s="645"/>
      <c r="BC9" s="645"/>
      <c r="BD9" s="645"/>
      <c r="BE9" s="645"/>
      <c r="BF9" s="646"/>
      <c r="BG9" s="647">
        <v>1003182</v>
      </c>
      <c r="BH9" s="648"/>
      <c r="BI9" s="648"/>
      <c r="BJ9" s="648"/>
      <c r="BK9" s="648"/>
      <c r="BL9" s="648"/>
      <c r="BM9" s="648"/>
      <c r="BN9" s="649"/>
      <c r="BO9" s="650">
        <v>32.799999999999997</v>
      </c>
      <c r="BP9" s="650"/>
      <c r="BQ9" s="650"/>
      <c r="BR9" s="650"/>
      <c r="BS9" s="656" t="s">
        <v>181</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803175</v>
      </c>
      <c r="CS9" s="648"/>
      <c r="CT9" s="648"/>
      <c r="CU9" s="648"/>
      <c r="CV9" s="648"/>
      <c r="CW9" s="648"/>
      <c r="CX9" s="648"/>
      <c r="CY9" s="649"/>
      <c r="CZ9" s="650">
        <v>6.6</v>
      </c>
      <c r="DA9" s="650"/>
      <c r="DB9" s="650"/>
      <c r="DC9" s="650"/>
      <c r="DD9" s="656">
        <v>29803</v>
      </c>
      <c r="DE9" s="648"/>
      <c r="DF9" s="648"/>
      <c r="DG9" s="648"/>
      <c r="DH9" s="648"/>
      <c r="DI9" s="648"/>
      <c r="DJ9" s="648"/>
      <c r="DK9" s="648"/>
      <c r="DL9" s="648"/>
      <c r="DM9" s="648"/>
      <c r="DN9" s="648"/>
      <c r="DO9" s="648"/>
      <c r="DP9" s="649"/>
      <c r="DQ9" s="656">
        <v>533529</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181</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234</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66012</v>
      </c>
      <c r="BH10" s="648"/>
      <c r="BI10" s="648"/>
      <c r="BJ10" s="648"/>
      <c r="BK10" s="648"/>
      <c r="BL10" s="648"/>
      <c r="BM10" s="648"/>
      <c r="BN10" s="649"/>
      <c r="BO10" s="650">
        <v>2.2000000000000002</v>
      </c>
      <c r="BP10" s="650"/>
      <c r="BQ10" s="650"/>
      <c r="BR10" s="650"/>
      <c r="BS10" s="656" t="s">
        <v>181</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18887</v>
      </c>
      <c r="CS10" s="648"/>
      <c r="CT10" s="648"/>
      <c r="CU10" s="648"/>
      <c r="CV10" s="648"/>
      <c r="CW10" s="648"/>
      <c r="CX10" s="648"/>
      <c r="CY10" s="649"/>
      <c r="CZ10" s="650">
        <v>0.2</v>
      </c>
      <c r="DA10" s="650"/>
      <c r="DB10" s="650"/>
      <c r="DC10" s="650"/>
      <c r="DD10" s="656" t="s">
        <v>234</v>
      </c>
      <c r="DE10" s="648"/>
      <c r="DF10" s="648"/>
      <c r="DG10" s="648"/>
      <c r="DH10" s="648"/>
      <c r="DI10" s="648"/>
      <c r="DJ10" s="648"/>
      <c r="DK10" s="648"/>
      <c r="DL10" s="648"/>
      <c r="DM10" s="648"/>
      <c r="DN10" s="648"/>
      <c r="DO10" s="648"/>
      <c r="DP10" s="649"/>
      <c r="DQ10" s="656">
        <v>3887</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500495</v>
      </c>
      <c r="S11" s="648"/>
      <c r="T11" s="648"/>
      <c r="U11" s="648"/>
      <c r="V11" s="648"/>
      <c r="W11" s="648"/>
      <c r="X11" s="648"/>
      <c r="Y11" s="649"/>
      <c r="Z11" s="652">
        <v>3.9</v>
      </c>
      <c r="AA11" s="653"/>
      <c r="AB11" s="653"/>
      <c r="AC11" s="665"/>
      <c r="AD11" s="656">
        <v>500495</v>
      </c>
      <c r="AE11" s="648"/>
      <c r="AF11" s="648"/>
      <c r="AG11" s="648"/>
      <c r="AH11" s="648"/>
      <c r="AI11" s="648"/>
      <c r="AJ11" s="648"/>
      <c r="AK11" s="649"/>
      <c r="AL11" s="652">
        <v>9.4</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163238</v>
      </c>
      <c r="BH11" s="648"/>
      <c r="BI11" s="648"/>
      <c r="BJ11" s="648"/>
      <c r="BK11" s="648"/>
      <c r="BL11" s="648"/>
      <c r="BM11" s="648"/>
      <c r="BN11" s="649"/>
      <c r="BO11" s="650">
        <v>5.3</v>
      </c>
      <c r="BP11" s="650"/>
      <c r="BQ11" s="650"/>
      <c r="BR11" s="650"/>
      <c r="BS11" s="656">
        <v>37030</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296003</v>
      </c>
      <c r="CS11" s="648"/>
      <c r="CT11" s="648"/>
      <c r="CU11" s="648"/>
      <c r="CV11" s="648"/>
      <c r="CW11" s="648"/>
      <c r="CX11" s="648"/>
      <c r="CY11" s="649"/>
      <c r="CZ11" s="650">
        <v>2.4</v>
      </c>
      <c r="DA11" s="650"/>
      <c r="DB11" s="650"/>
      <c r="DC11" s="650"/>
      <c r="DD11" s="656">
        <v>68248</v>
      </c>
      <c r="DE11" s="648"/>
      <c r="DF11" s="648"/>
      <c r="DG11" s="648"/>
      <c r="DH11" s="648"/>
      <c r="DI11" s="648"/>
      <c r="DJ11" s="648"/>
      <c r="DK11" s="648"/>
      <c r="DL11" s="648"/>
      <c r="DM11" s="648"/>
      <c r="DN11" s="648"/>
      <c r="DO11" s="648"/>
      <c r="DP11" s="649"/>
      <c r="DQ11" s="656">
        <v>114239</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t="s">
        <v>234</v>
      </c>
      <c r="S12" s="648"/>
      <c r="T12" s="648"/>
      <c r="U12" s="648"/>
      <c r="V12" s="648"/>
      <c r="W12" s="648"/>
      <c r="X12" s="648"/>
      <c r="Y12" s="649"/>
      <c r="Z12" s="650" t="s">
        <v>234</v>
      </c>
      <c r="AA12" s="650"/>
      <c r="AB12" s="650"/>
      <c r="AC12" s="650"/>
      <c r="AD12" s="651" t="s">
        <v>234</v>
      </c>
      <c r="AE12" s="651"/>
      <c r="AF12" s="651"/>
      <c r="AG12" s="651"/>
      <c r="AH12" s="651"/>
      <c r="AI12" s="651"/>
      <c r="AJ12" s="651"/>
      <c r="AK12" s="651"/>
      <c r="AL12" s="652" t="s">
        <v>181</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1474134</v>
      </c>
      <c r="BH12" s="648"/>
      <c r="BI12" s="648"/>
      <c r="BJ12" s="648"/>
      <c r="BK12" s="648"/>
      <c r="BL12" s="648"/>
      <c r="BM12" s="648"/>
      <c r="BN12" s="649"/>
      <c r="BO12" s="650">
        <v>48.1</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192371</v>
      </c>
      <c r="CS12" s="648"/>
      <c r="CT12" s="648"/>
      <c r="CU12" s="648"/>
      <c r="CV12" s="648"/>
      <c r="CW12" s="648"/>
      <c r="CX12" s="648"/>
      <c r="CY12" s="649"/>
      <c r="CZ12" s="650">
        <v>1.6</v>
      </c>
      <c r="DA12" s="650"/>
      <c r="DB12" s="650"/>
      <c r="DC12" s="650"/>
      <c r="DD12" s="656">
        <v>362</v>
      </c>
      <c r="DE12" s="648"/>
      <c r="DF12" s="648"/>
      <c r="DG12" s="648"/>
      <c r="DH12" s="648"/>
      <c r="DI12" s="648"/>
      <c r="DJ12" s="648"/>
      <c r="DK12" s="648"/>
      <c r="DL12" s="648"/>
      <c r="DM12" s="648"/>
      <c r="DN12" s="648"/>
      <c r="DO12" s="648"/>
      <c r="DP12" s="649"/>
      <c r="DQ12" s="656">
        <v>128893</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234</v>
      </c>
      <c r="S13" s="648"/>
      <c r="T13" s="648"/>
      <c r="U13" s="648"/>
      <c r="V13" s="648"/>
      <c r="W13" s="648"/>
      <c r="X13" s="648"/>
      <c r="Y13" s="649"/>
      <c r="Z13" s="650" t="s">
        <v>234</v>
      </c>
      <c r="AA13" s="650"/>
      <c r="AB13" s="650"/>
      <c r="AC13" s="650"/>
      <c r="AD13" s="651" t="s">
        <v>234</v>
      </c>
      <c r="AE13" s="651"/>
      <c r="AF13" s="651"/>
      <c r="AG13" s="651"/>
      <c r="AH13" s="651"/>
      <c r="AI13" s="651"/>
      <c r="AJ13" s="651"/>
      <c r="AK13" s="651"/>
      <c r="AL13" s="652" t="s">
        <v>234</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1469649</v>
      </c>
      <c r="BH13" s="648"/>
      <c r="BI13" s="648"/>
      <c r="BJ13" s="648"/>
      <c r="BK13" s="648"/>
      <c r="BL13" s="648"/>
      <c r="BM13" s="648"/>
      <c r="BN13" s="649"/>
      <c r="BO13" s="650">
        <v>48</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1366249</v>
      </c>
      <c r="CS13" s="648"/>
      <c r="CT13" s="648"/>
      <c r="CU13" s="648"/>
      <c r="CV13" s="648"/>
      <c r="CW13" s="648"/>
      <c r="CX13" s="648"/>
      <c r="CY13" s="649"/>
      <c r="CZ13" s="650">
        <v>11.3</v>
      </c>
      <c r="DA13" s="650"/>
      <c r="DB13" s="650"/>
      <c r="DC13" s="650"/>
      <c r="DD13" s="656">
        <v>646834</v>
      </c>
      <c r="DE13" s="648"/>
      <c r="DF13" s="648"/>
      <c r="DG13" s="648"/>
      <c r="DH13" s="648"/>
      <c r="DI13" s="648"/>
      <c r="DJ13" s="648"/>
      <c r="DK13" s="648"/>
      <c r="DL13" s="648"/>
      <c r="DM13" s="648"/>
      <c r="DN13" s="648"/>
      <c r="DO13" s="648"/>
      <c r="DP13" s="649"/>
      <c r="DQ13" s="656">
        <v>671966</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t="s">
        <v>234</v>
      </c>
      <c r="S14" s="648"/>
      <c r="T14" s="648"/>
      <c r="U14" s="648"/>
      <c r="V14" s="648"/>
      <c r="W14" s="648"/>
      <c r="X14" s="648"/>
      <c r="Y14" s="649"/>
      <c r="Z14" s="650" t="s">
        <v>181</v>
      </c>
      <c r="AA14" s="650"/>
      <c r="AB14" s="650"/>
      <c r="AC14" s="650"/>
      <c r="AD14" s="651" t="s">
        <v>181</v>
      </c>
      <c r="AE14" s="651"/>
      <c r="AF14" s="651"/>
      <c r="AG14" s="651"/>
      <c r="AH14" s="651"/>
      <c r="AI14" s="651"/>
      <c r="AJ14" s="651"/>
      <c r="AK14" s="651"/>
      <c r="AL14" s="652" t="s">
        <v>234</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81316</v>
      </c>
      <c r="BH14" s="648"/>
      <c r="BI14" s="648"/>
      <c r="BJ14" s="648"/>
      <c r="BK14" s="648"/>
      <c r="BL14" s="648"/>
      <c r="BM14" s="648"/>
      <c r="BN14" s="649"/>
      <c r="BO14" s="650">
        <v>2.7</v>
      </c>
      <c r="BP14" s="650"/>
      <c r="BQ14" s="650"/>
      <c r="BR14" s="650"/>
      <c r="BS14" s="656" t="s">
        <v>234</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409257</v>
      </c>
      <c r="CS14" s="648"/>
      <c r="CT14" s="648"/>
      <c r="CU14" s="648"/>
      <c r="CV14" s="648"/>
      <c r="CW14" s="648"/>
      <c r="CX14" s="648"/>
      <c r="CY14" s="649"/>
      <c r="CZ14" s="650">
        <v>3.4</v>
      </c>
      <c r="DA14" s="650"/>
      <c r="DB14" s="650"/>
      <c r="DC14" s="650"/>
      <c r="DD14" s="656">
        <v>78206</v>
      </c>
      <c r="DE14" s="648"/>
      <c r="DF14" s="648"/>
      <c r="DG14" s="648"/>
      <c r="DH14" s="648"/>
      <c r="DI14" s="648"/>
      <c r="DJ14" s="648"/>
      <c r="DK14" s="648"/>
      <c r="DL14" s="648"/>
      <c r="DM14" s="648"/>
      <c r="DN14" s="648"/>
      <c r="DO14" s="648"/>
      <c r="DP14" s="649"/>
      <c r="DQ14" s="656">
        <v>329084</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181</v>
      </c>
      <c r="S15" s="648"/>
      <c r="T15" s="648"/>
      <c r="U15" s="648"/>
      <c r="V15" s="648"/>
      <c r="W15" s="648"/>
      <c r="X15" s="648"/>
      <c r="Y15" s="649"/>
      <c r="Z15" s="650" t="s">
        <v>234</v>
      </c>
      <c r="AA15" s="650"/>
      <c r="AB15" s="650"/>
      <c r="AC15" s="650"/>
      <c r="AD15" s="651" t="s">
        <v>181</v>
      </c>
      <c r="AE15" s="651"/>
      <c r="AF15" s="651"/>
      <c r="AG15" s="651"/>
      <c r="AH15" s="651"/>
      <c r="AI15" s="651"/>
      <c r="AJ15" s="651"/>
      <c r="AK15" s="651"/>
      <c r="AL15" s="652" t="s">
        <v>234</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167855</v>
      </c>
      <c r="BH15" s="648"/>
      <c r="BI15" s="648"/>
      <c r="BJ15" s="648"/>
      <c r="BK15" s="648"/>
      <c r="BL15" s="648"/>
      <c r="BM15" s="648"/>
      <c r="BN15" s="649"/>
      <c r="BO15" s="650">
        <v>5.5</v>
      </c>
      <c r="BP15" s="650"/>
      <c r="BQ15" s="650"/>
      <c r="BR15" s="650"/>
      <c r="BS15" s="656" t="s">
        <v>181</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1088817</v>
      </c>
      <c r="CS15" s="648"/>
      <c r="CT15" s="648"/>
      <c r="CU15" s="648"/>
      <c r="CV15" s="648"/>
      <c r="CW15" s="648"/>
      <c r="CX15" s="648"/>
      <c r="CY15" s="649"/>
      <c r="CZ15" s="650">
        <v>9</v>
      </c>
      <c r="DA15" s="650"/>
      <c r="DB15" s="650"/>
      <c r="DC15" s="650"/>
      <c r="DD15" s="656">
        <v>205137</v>
      </c>
      <c r="DE15" s="648"/>
      <c r="DF15" s="648"/>
      <c r="DG15" s="648"/>
      <c r="DH15" s="648"/>
      <c r="DI15" s="648"/>
      <c r="DJ15" s="648"/>
      <c r="DK15" s="648"/>
      <c r="DL15" s="648"/>
      <c r="DM15" s="648"/>
      <c r="DN15" s="648"/>
      <c r="DO15" s="648"/>
      <c r="DP15" s="649"/>
      <c r="DQ15" s="656">
        <v>749228</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5711</v>
      </c>
      <c r="S16" s="648"/>
      <c r="T16" s="648"/>
      <c r="U16" s="648"/>
      <c r="V16" s="648"/>
      <c r="W16" s="648"/>
      <c r="X16" s="648"/>
      <c r="Y16" s="649"/>
      <c r="Z16" s="650">
        <v>0</v>
      </c>
      <c r="AA16" s="650"/>
      <c r="AB16" s="650"/>
      <c r="AC16" s="650"/>
      <c r="AD16" s="651">
        <v>5711</v>
      </c>
      <c r="AE16" s="651"/>
      <c r="AF16" s="651"/>
      <c r="AG16" s="651"/>
      <c r="AH16" s="651"/>
      <c r="AI16" s="651"/>
      <c r="AJ16" s="651"/>
      <c r="AK16" s="651"/>
      <c r="AL16" s="652">
        <v>0.1</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181</v>
      </c>
      <c r="BH16" s="648"/>
      <c r="BI16" s="648"/>
      <c r="BJ16" s="648"/>
      <c r="BK16" s="648"/>
      <c r="BL16" s="648"/>
      <c r="BM16" s="648"/>
      <c r="BN16" s="649"/>
      <c r="BO16" s="650" t="s">
        <v>181</v>
      </c>
      <c r="BP16" s="650"/>
      <c r="BQ16" s="650"/>
      <c r="BR16" s="650"/>
      <c r="BS16" s="656" t="s">
        <v>181</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t="s">
        <v>234</v>
      </c>
      <c r="CS16" s="648"/>
      <c r="CT16" s="648"/>
      <c r="CU16" s="648"/>
      <c r="CV16" s="648"/>
      <c r="CW16" s="648"/>
      <c r="CX16" s="648"/>
      <c r="CY16" s="649"/>
      <c r="CZ16" s="650" t="s">
        <v>234</v>
      </c>
      <c r="DA16" s="650"/>
      <c r="DB16" s="650"/>
      <c r="DC16" s="650"/>
      <c r="DD16" s="656" t="s">
        <v>234</v>
      </c>
      <c r="DE16" s="648"/>
      <c r="DF16" s="648"/>
      <c r="DG16" s="648"/>
      <c r="DH16" s="648"/>
      <c r="DI16" s="648"/>
      <c r="DJ16" s="648"/>
      <c r="DK16" s="648"/>
      <c r="DL16" s="648"/>
      <c r="DM16" s="648"/>
      <c r="DN16" s="648"/>
      <c r="DO16" s="648"/>
      <c r="DP16" s="649"/>
      <c r="DQ16" s="656" t="s">
        <v>181</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24597</v>
      </c>
      <c r="S17" s="648"/>
      <c r="T17" s="648"/>
      <c r="U17" s="648"/>
      <c r="V17" s="648"/>
      <c r="W17" s="648"/>
      <c r="X17" s="648"/>
      <c r="Y17" s="649"/>
      <c r="Z17" s="650">
        <v>0.2</v>
      </c>
      <c r="AA17" s="650"/>
      <c r="AB17" s="650"/>
      <c r="AC17" s="650"/>
      <c r="AD17" s="651">
        <v>24597</v>
      </c>
      <c r="AE17" s="651"/>
      <c r="AF17" s="651"/>
      <c r="AG17" s="651"/>
      <c r="AH17" s="651"/>
      <c r="AI17" s="651"/>
      <c r="AJ17" s="651"/>
      <c r="AK17" s="651"/>
      <c r="AL17" s="652">
        <v>0.5</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181</v>
      </c>
      <c r="BH17" s="648"/>
      <c r="BI17" s="648"/>
      <c r="BJ17" s="648"/>
      <c r="BK17" s="648"/>
      <c r="BL17" s="648"/>
      <c r="BM17" s="648"/>
      <c r="BN17" s="649"/>
      <c r="BO17" s="650" t="s">
        <v>234</v>
      </c>
      <c r="BP17" s="650"/>
      <c r="BQ17" s="650"/>
      <c r="BR17" s="650"/>
      <c r="BS17" s="656" t="s">
        <v>234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985784</v>
      </c>
      <c r="CS17" s="648"/>
      <c r="CT17" s="648"/>
      <c r="CU17" s="648"/>
      <c r="CV17" s="648"/>
      <c r="CW17" s="648"/>
      <c r="CX17" s="648"/>
      <c r="CY17" s="649"/>
      <c r="CZ17" s="650">
        <v>8.1</v>
      </c>
      <c r="DA17" s="650"/>
      <c r="DB17" s="650"/>
      <c r="DC17" s="650"/>
      <c r="DD17" s="656" t="s">
        <v>234</v>
      </c>
      <c r="DE17" s="648"/>
      <c r="DF17" s="648"/>
      <c r="DG17" s="648"/>
      <c r="DH17" s="648"/>
      <c r="DI17" s="648"/>
      <c r="DJ17" s="648"/>
      <c r="DK17" s="648"/>
      <c r="DL17" s="648"/>
      <c r="DM17" s="648"/>
      <c r="DN17" s="648"/>
      <c r="DO17" s="648"/>
      <c r="DP17" s="649"/>
      <c r="DQ17" s="656">
        <v>968249</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21457</v>
      </c>
      <c r="S18" s="648"/>
      <c r="T18" s="648"/>
      <c r="U18" s="648"/>
      <c r="V18" s="648"/>
      <c r="W18" s="648"/>
      <c r="X18" s="648"/>
      <c r="Y18" s="649"/>
      <c r="Z18" s="650">
        <v>0.2</v>
      </c>
      <c r="AA18" s="650"/>
      <c r="AB18" s="650"/>
      <c r="AC18" s="650"/>
      <c r="AD18" s="651">
        <v>21457</v>
      </c>
      <c r="AE18" s="651"/>
      <c r="AF18" s="651"/>
      <c r="AG18" s="651"/>
      <c r="AH18" s="651"/>
      <c r="AI18" s="651"/>
      <c r="AJ18" s="651"/>
      <c r="AK18" s="651"/>
      <c r="AL18" s="652">
        <v>0.4</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181</v>
      </c>
      <c r="BP18" s="650"/>
      <c r="BQ18" s="650"/>
      <c r="BR18" s="650"/>
      <c r="BS18" s="656" t="s">
        <v>234</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181</v>
      </c>
      <c r="CS18" s="648"/>
      <c r="CT18" s="648"/>
      <c r="CU18" s="648"/>
      <c r="CV18" s="648"/>
      <c r="CW18" s="648"/>
      <c r="CX18" s="648"/>
      <c r="CY18" s="649"/>
      <c r="CZ18" s="650" t="s">
        <v>234</v>
      </c>
      <c r="DA18" s="650"/>
      <c r="DB18" s="650"/>
      <c r="DC18" s="650"/>
      <c r="DD18" s="656" t="s">
        <v>234</v>
      </c>
      <c r="DE18" s="648"/>
      <c r="DF18" s="648"/>
      <c r="DG18" s="648"/>
      <c r="DH18" s="648"/>
      <c r="DI18" s="648"/>
      <c r="DJ18" s="648"/>
      <c r="DK18" s="648"/>
      <c r="DL18" s="648"/>
      <c r="DM18" s="648"/>
      <c r="DN18" s="648"/>
      <c r="DO18" s="648"/>
      <c r="DP18" s="649"/>
      <c r="DQ18" s="656" t="s">
        <v>234</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17360</v>
      </c>
      <c r="S19" s="648"/>
      <c r="T19" s="648"/>
      <c r="U19" s="648"/>
      <c r="V19" s="648"/>
      <c r="W19" s="648"/>
      <c r="X19" s="648"/>
      <c r="Y19" s="649"/>
      <c r="Z19" s="650">
        <v>0.1</v>
      </c>
      <c r="AA19" s="650"/>
      <c r="AB19" s="650"/>
      <c r="AC19" s="650"/>
      <c r="AD19" s="651">
        <v>17360</v>
      </c>
      <c r="AE19" s="651"/>
      <c r="AF19" s="651"/>
      <c r="AG19" s="651"/>
      <c r="AH19" s="651"/>
      <c r="AI19" s="651"/>
      <c r="AJ19" s="651"/>
      <c r="AK19" s="651"/>
      <c r="AL19" s="652">
        <v>0.3</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64980</v>
      </c>
      <c r="BH19" s="648"/>
      <c r="BI19" s="648"/>
      <c r="BJ19" s="648"/>
      <c r="BK19" s="648"/>
      <c r="BL19" s="648"/>
      <c r="BM19" s="648"/>
      <c r="BN19" s="649"/>
      <c r="BO19" s="650">
        <v>2.1</v>
      </c>
      <c r="BP19" s="650"/>
      <c r="BQ19" s="650"/>
      <c r="BR19" s="650"/>
      <c r="BS19" s="656" t="s">
        <v>181</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181</v>
      </c>
      <c r="CS19" s="648"/>
      <c r="CT19" s="648"/>
      <c r="CU19" s="648"/>
      <c r="CV19" s="648"/>
      <c r="CW19" s="648"/>
      <c r="CX19" s="648"/>
      <c r="CY19" s="649"/>
      <c r="CZ19" s="650" t="s">
        <v>234</v>
      </c>
      <c r="DA19" s="650"/>
      <c r="DB19" s="650"/>
      <c r="DC19" s="650"/>
      <c r="DD19" s="656" t="s">
        <v>234</v>
      </c>
      <c r="DE19" s="648"/>
      <c r="DF19" s="648"/>
      <c r="DG19" s="648"/>
      <c r="DH19" s="648"/>
      <c r="DI19" s="648"/>
      <c r="DJ19" s="648"/>
      <c r="DK19" s="648"/>
      <c r="DL19" s="648"/>
      <c r="DM19" s="648"/>
      <c r="DN19" s="648"/>
      <c r="DO19" s="648"/>
      <c r="DP19" s="649"/>
      <c r="DQ19" s="656" t="s">
        <v>234</v>
      </c>
      <c r="DR19" s="648"/>
      <c r="DS19" s="648"/>
      <c r="DT19" s="648"/>
      <c r="DU19" s="648"/>
      <c r="DV19" s="648"/>
      <c r="DW19" s="648"/>
      <c r="DX19" s="648"/>
      <c r="DY19" s="648"/>
      <c r="DZ19" s="648"/>
      <c r="EA19" s="648"/>
      <c r="EB19" s="648"/>
      <c r="EC19" s="657"/>
    </row>
    <row r="20" spans="2:133" ht="11.25" customHeight="1" x14ac:dyDescent="0.15">
      <c r="B20" s="644" t="s">
        <v>274</v>
      </c>
      <c r="C20" s="645"/>
      <c r="D20" s="645"/>
      <c r="E20" s="645"/>
      <c r="F20" s="645"/>
      <c r="G20" s="645"/>
      <c r="H20" s="645"/>
      <c r="I20" s="645"/>
      <c r="J20" s="645"/>
      <c r="K20" s="645"/>
      <c r="L20" s="645"/>
      <c r="M20" s="645"/>
      <c r="N20" s="645"/>
      <c r="O20" s="645"/>
      <c r="P20" s="645"/>
      <c r="Q20" s="646"/>
      <c r="R20" s="647">
        <v>2562</v>
      </c>
      <c r="S20" s="648"/>
      <c r="T20" s="648"/>
      <c r="U20" s="648"/>
      <c r="V20" s="648"/>
      <c r="W20" s="648"/>
      <c r="X20" s="648"/>
      <c r="Y20" s="649"/>
      <c r="Z20" s="650">
        <v>0</v>
      </c>
      <c r="AA20" s="650"/>
      <c r="AB20" s="650"/>
      <c r="AC20" s="650"/>
      <c r="AD20" s="651">
        <v>2562</v>
      </c>
      <c r="AE20" s="651"/>
      <c r="AF20" s="651"/>
      <c r="AG20" s="651"/>
      <c r="AH20" s="651"/>
      <c r="AI20" s="651"/>
      <c r="AJ20" s="651"/>
      <c r="AK20" s="651"/>
      <c r="AL20" s="652">
        <v>0</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64980</v>
      </c>
      <c r="BH20" s="648"/>
      <c r="BI20" s="648"/>
      <c r="BJ20" s="648"/>
      <c r="BK20" s="648"/>
      <c r="BL20" s="648"/>
      <c r="BM20" s="648"/>
      <c r="BN20" s="649"/>
      <c r="BO20" s="650">
        <v>2.1</v>
      </c>
      <c r="BP20" s="650"/>
      <c r="BQ20" s="650"/>
      <c r="BR20" s="650"/>
      <c r="BS20" s="656" t="s">
        <v>234</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12134288</v>
      </c>
      <c r="CS20" s="648"/>
      <c r="CT20" s="648"/>
      <c r="CU20" s="648"/>
      <c r="CV20" s="648"/>
      <c r="CW20" s="648"/>
      <c r="CX20" s="648"/>
      <c r="CY20" s="649"/>
      <c r="CZ20" s="650">
        <v>100</v>
      </c>
      <c r="DA20" s="650"/>
      <c r="DB20" s="650"/>
      <c r="DC20" s="650"/>
      <c r="DD20" s="656">
        <v>1488887</v>
      </c>
      <c r="DE20" s="648"/>
      <c r="DF20" s="648"/>
      <c r="DG20" s="648"/>
      <c r="DH20" s="648"/>
      <c r="DI20" s="648"/>
      <c r="DJ20" s="648"/>
      <c r="DK20" s="648"/>
      <c r="DL20" s="648"/>
      <c r="DM20" s="648"/>
      <c r="DN20" s="648"/>
      <c r="DO20" s="648"/>
      <c r="DP20" s="649"/>
      <c r="DQ20" s="656">
        <v>6245786</v>
      </c>
      <c r="DR20" s="648"/>
      <c r="DS20" s="648"/>
      <c r="DT20" s="648"/>
      <c r="DU20" s="648"/>
      <c r="DV20" s="648"/>
      <c r="DW20" s="648"/>
      <c r="DX20" s="648"/>
      <c r="DY20" s="648"/>
      <c r="DZ20" s="648"/>
      <c r="EA20" s="648"/>
      <c r="EB20" s="648"/>
      <c r="EC20" s="657"/>
    </row>
    <row r="21" spans="2:133" ht="11.25" customHeight="1" x14ac:dyDescent="0.15">
      <c r="B21" s="644" t="s">
        <v>277</v>
      </c>
      <c r="C21" s="645"/>
      <c r="D21" s="645"/>
      <c r="E21" s="645"/>
      <c r="F21" s="645"/>
      <c r="G21" s="645"/>
      <c r="H21" s="645"/>
      <c r="I21" s="645"/>
      <c r="J21" s="645"/>
      <c r="K21" s="645"/>
      <c r="L21" s="645"/>
      <c r="M21" s="645"/>
      <c r="N21" s="645"/>
      <c r="O21" s="645"/>
      <c r="P21" s="645"/>
      <c r="Q21" s="646"/>
      <c r="R21" s="647">
        <v>1535</v>
      </c>
      <c r="S21" s="648"/>
      <c r="T21" s="648"/>
      <c r="U21" s="648"/>
      <c r="V21" s="648"/>
      <c r="W21" s="648"/>
      <c r="X21" s="648"/>
      <c r="Y21" s="649"/>
      <c r="Z21" s="650">
        <v>0</v>
      </c>
      <c r="AA21" s="650"/>
      <c r="AB21" s="650"/>
      <c r="AC21" s="650"/>
      <c r="AD21" s="651">
        <v>1535</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t="s">
        <v>234</v>
      </c>
      <c r="BH21" s="648"/>
      <c r="BI21" s="648"/>
      <c r="BJ21" s="648"/>
      <c r="BK21" s="648"/>
      <c r="BL21" s="648"/>
      <c r="BM21" s="648"/>
      <c r="BN21" s="649"/>
      <c r="BO21" s="650" t="s">
        <v>234</v>
      </c>
      <c r="BP21" s="650"/>
      <c r="BQ21" s="650"/>
      <c r="BR21" s="650"/>
      <c r="BS21" s="656" t="s">
        <v>181</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279</v>
      </c>
      <c r="C22" s="645"/>
      <c r="D22" s="645"/>
      <c r="E22" s="645"/>
      <c r="F22" s="645"/>
      <c r="G22" s="645"/>
      <c r="H22" s="645"/>
      <c r="I22" s="645"/>
      <c r="J22" s="645"/>
      <c r="K22" s="645"/>
      <c r="L22" s="645"/>
      <c r="M22" s="645"/>
      <c r="N22" s="645"/>
      <c r="O22" s="645"/>
      <c r="P22" s="645"/>
      <c r="Q22" s="646"/>
      <c r="R22" s="647">
        <v>1865356</v>
      </c>
      <c r="S22" s="648"/>
      <c r="T22" s="648"/>
      <c r="U22" s="648"/>
      <c r="V22" s="648"/>
      <c r="W22" s="648"/>
      <c r="X22" s="648"/>
      <c r="Y22" s="649"/>
      <c r="Z22" s="650">
        <v>14.6</v>
      </c>
      <c r="AA22" s="650"/>
      <c r="AB22" s="650"/>
      <c r="AC22" s="650"/>
      <c r="AD22" s="651">
        <v>1639231</v>
      </c>
      <c r="AE22" s="651"/>
      <c r="AF22" s="651"/>
      <c r="AG22" s="651"/>
      <c r="AH22" s="651"/>
      <c r="AI22" s="651"/>
      <c r="AJ22" s="651"/>
      <c r="AK22" s="651"/>
      <c r="AL22" s="652">
        <v>30.9</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234</v>
      </c>
      <c r="BH22" s="648"/>
      <c r="BI22" s="648"/>
      <c r="BJ22" s="648"/>
      <c r="BK22" s="648"/>
      <c r="BL22" s="648"/>
      <c r="BM22" s="648"/>
      <c r="BN22" s="649"/>
      <c r="BO22" s="650" t="s">
        <v>234</v>
      </c>
      <c r="BP22" s="650"/>
      <c r="BQ22" s="650"/>
      <c r="BR22" s="650"/>
      <c r="BS22" s="656" t="s">
        <v>234</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282</v>
      </c>
      <c r="C23" s="645"/>
      <c r="D23" s="645"/>
      <c r="E23" s="645"/>
      <c r="F23" s="645"/>
      <c r="G23" s="645"/>
      <c r="H23" s="645"/>
      <c r="I23" s="645"/>
      <c r="J23" s="645"/>
      <c r="K23" s="645"/>
      <c r="L23" s="645"/>
      <c r="M23" s="645"/>
      <c r="N23" s="645"/>
      <c r="O23" s="645"/>
      <c r="P23" s="645"/>
      <c r="Q23" s="646"/>
      <c r="R23" s="647">
        <v>1639231</v>
      </c>
      <c r="S23" s="648"/>
      <c r="T23" s="648"/>
      <c r="U23" s="648"/>
      <c r="V23" s="648"/>
      <c r="W23" s="648"/>
      <c r="X23" s="648"/>
      <c r="Y23" s="649"/>
      <c r="Z23" s="650">
        <v>12.9</v>
      </c>
      <c r="AA23" s="650"/>
      <c r="AB23" s="650"/>
      <c r="AC23" s="650"/>
      <c r="AD23" s="651">
        <v>1639231</v>
      </c>
      <c r="AE23" s="651"/>
      <c r="AF23" s="651"/>
      <c r="AG23" s="651"/>
      <c r="AH23" s="651"/>
      <c r="AI23" s="651"/>
      <c r="AJ23" s="651"/>
      <c r="AK23" s="651"/>
      <c r="AL23" s="652">
        <v>30.9</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64980</v>
      </c>
      <c r="BH23" s="648"/>
      <c r="BI23" s="648"/>
      <c r="BJ23" s="648"/>
      <c r="BK23" s="648"/>
      <c r="BL23" s="648"/>
      <c r="BM23" s="648"/>
      <c r="BN23" s="649"/>
      <c r="BO23" s="650">
        <v>2.1</v>
      </c>
      <c r="BP23" s="650"/>
      <c r="BQ23" s="650"/>
      <c r="BR23" s="650"/>
      <c r="BS23" s="656" t="s">
        <v>234</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284</v>
      </c>
      <c r="CS23" s="630"/>
      <c r="CT23" s="630"/>
      <c r="CU23" s="630"/>
      <c r="CV23" s="630"/>
      <c r="CW23" s="630"/>
      <c r="CX23" s="630"/>
      <c r="CY23" s="631"/>
      <c r="CZ23" s="629" t="s">
        <v>285</v>
      </c>
      <c r="DA23" s="630"/>
      <c r="DB23" s="630"/>
      <c r="DC23" s="631"/>
      <c r="DD23" s="629" t="s">
        <v>286</v>
      </c>
      <c r="DE23" s="630"/>
      <c r="DF23" s="630"/>
      <c r="DG23" s="630"/>
      <c r="DH23" s="630"/>
      <c r="DI23" s="630"/>
      <c r="DJ23" s="630"/>
      <c r="DK23" s="631"/>
      <c r="DL23" s="678" t="s">
        <v>287</v>
      </c>
      <c r="DM23" s="679"/>
      <c r="DN23" s="679"/>
      <c r="DO23" s="679"/>
      <c r="DP23" s="679"/>
      <c r="DQ23" s="679"/>
      <c r="DR23" s="679"/>
      <c r="DS23" s="679"/>
      <c r="DT23" s="679"/>
      <c r="DU23" s="679"/>
      <c r="DV23" s="680"/>
      <c r="DW23" s="629" t="s">
        <v>288</v>
      </c>
      <c r="DX23" s="630"/>
      <c r="DY23" s="630"/>
      <c r="DZ23" s="630"/>
      <c r="EA23" s="630"/>
      <c r="EB23" s="630"/>
      <c r="EC23" s="631"/>
    </row>
    <row r="24" spans="2:133" ht="11.25" customHeight="1" x14ac:dyDescent="0.15">
      <c r="B24" s="644" t="s">
        <v>289</v>
      </c>
      <c r="C24" s="645"/>
      <c r="D24" s="645"/>
      <c r="E24" s="645"/>
      <c r="F24" s="645"/>
      <c r="G24" s="645"/>
      <c r="H24" s="645"/>
      <c r="I24" s="645"/>
      <c r="J24" s="645"/>
      <c r="K24" s="645"/>
      <c r="L24" s="645"/>
      <c r="M24" s="645"/>
      <c r="N24" s="645"/>
      <c r="O24" s="645"/>
      <c r="P24" s="645"/>
      <c r="Q24" s="646"/>
      <c r="R24" s="647">
        <v>226125</v>
      </c>
      <c r="S24" s="648"/>
      <c r="T24" s="648"/>
      <c r="U24" s="648"/>
      <c r="V24" s="648"/>
      <c r="W24" s="648"/>
      <c r="X24" s="648"/>
      <c r="Y24" s="649"/>
      <c r="Z24" s="650">
        <v>1.8</v>
      </c>
      <c r="AA24" s="650"/>
      <c r="AB24" s="650"/>
      <c r="AC24" s="650"/>
      <c r="AD24" s="651" t="s">
        <v>234</v>
      </c>
      <c r="AE24" s="651"/>
      <c r="AF24" s="651"/>
      <c r="AG24" s="651"/>
      <c r="AH24" s="651"/>
      <c r="AI24" s="651"/>
      <c r="AJ24" s="651"/>
      <c r="AK24" s="651"/>
      <c r="AL24" s="652" t="s">
        <v>234</v>
      </c>
      <c r="AM24" s="653"/>
      <c r="AN24" s="653"/>
      <c r="AO24" s="654"/>
      <c r="AP24" s="666" t="s">
        <v>290</v>
      </c>
      <c r="AQ24" s="667"/>
      <c r="AR24" s="667"/>
      <c r="AS24" s="667"/>
      <c r="AT24" s="667"/>
      <c r="AU24" s="667"/>
      <c r="AV24" s="667"/>
      <c r="AW24" s="667"/>
      <c r="AX24" s="667"/>
      <c r="AY24" s="667"/>
      <c r="AZ24" s="667"/>
      <c r="BA24" s="667"/>
      <c r="BB24" s="667"/>
      <c r="BC24" s="667"/>
      <c r="BD24" s="667"/>
      <c r="BE24" s="667"/>
      <c r="BF24" s="668"/>
      <c r="BG24" s="647" t="s">
        <v>234</v>
      </c>
      <c r="BH24" s="648"/>
      <c r="BI24" s="648"/>
      <c r="BJ24" s="648"/>
      <c r="BK24" s="648"/>
      <c r="BL24" s="648"/>
      <c r="BM24" s="648"/>
      <c r="BN24" s="649"/>
      <c r="BO24" s="650" t="s">
        <v>234</v>
      </c>
      <c r="BP24" s="650"/>
      <c r="BQ24" s="650"/>
      <c r="BR24" s="650"/>
      <c r="BS24" s="656" t="s">
        <v>181</v>
      </c>
      <c r="BT24" s="648"/>
      <c r="BU24" s="648"/>
      <c r="BV24" s="648"/>
      <c r="BW24" s="648"/>
      <c r="BX24" s="648"/>
      <c r="BY24" s="648"/>
      <c r="BZ24" s="648"/>
      <c r="CA24" s="648"/>
      <c r="CB24" s="657"/>
      <c r="CD24" s="658" t="s">
        <v>291</v>
      </c>
      <c r="CE24" s="659"/>
      <c r="CF24" s="659"/>
      <c r="CG24" s="659"/>
      <c r="CH24" s="659"/>
      <c r="CI24" s="659"/>
      <c r="CJ24" s="659"/>
      <c r="CK24" s="659"/>
      <c r="CL24" s="659"/>
      <c r="CM24" s="659"/>
      <c r="CN24" s="659"/>
      <c r="CO24" s="659"/>
      <c r="CP24" s="659"/>
      <c r="CQ24" s="660"/>
      <c r="CR24" s="636">
        <v>4302720</v>
      </c>
      <c r="CS24" s="637"/>
      <c r="CT24" s="637"/>
      <c r="CU24" s="637"/>
      <c r="CV24" s="637"/>
      <c r="CW24" s="637"/>
      <c r="CX24" s="637"/>
      <c r="CY24" s="638"/>
      <c r="CZ24" s="641">
        <v>35.5</v>
      </c>
      <c r="DA24" s="642"/>
      <c r="DB24" s="642"/>
      <c r="DC24" s="661"/>
      <c r="DD24" s="686">
        <v>2982454</v>
      </c>
      <c r="DE24" s="637"/>
      <c r="DF24" s="637"/>
      <c r="DG24" s="637"/>
      <c r="DH24" s="637"/>
      <c r="DI24" s="637"/>
      <c r="DJ24" s="637"/>
      <c r="DK24" s="638"/>
      <c r="DL24" s="686">
        <v>2935753</v>
      </c>
      <c r="DM24" s="637"/>
      <c r="DN24" s="637"/>
      <c r="DO24" s="637"/>
      <c r="DP24" s="637"/>
      <c r="DQ24" s="637"/>
      <c r="DR24" s="637"/>
      <c r="DS24" s="637"/>
      <c r="DT24" s="637"/>
      <c r="DU24" s="637"/>
      <c r="DV24" s="638"/>
      <c r="DW24" s="641">
        <v>52.5</v>
      </c>
      <c r="DX24" s="642"/>
      <c r="DY24" s="642"/>
      <c r="DZ24" s="642"/>
      <c r="EA24" s="642"/>
      <c r="EB24" s="642"/>
      <c r="EC24" s="643"/>
    </row>
    <row r="25" spans="2:133" ht="11.25" customHeight="1" x14ac:dyDescent="0.15">
      <c r="B25" s="644" t="s">
        <v>292</v>
      </c>
      <c r="C25" s="645"/>
      <c r="D25" s="645"/>
      <c r="E25" s="645"/>
      <c r="F25" s="645"/>
      <c r="G25" s="645"/>
      <c r="H25" s="645"/>
      <c r="I25" s="645"/>
      <c r="J25" s="645"/>
      <c r="K25" s="645"/>
      <c r="L25" s="645"/>
      <c r="M25" s="645"/>
      <c r="N25" s="645"/>
      <c r="O25" s="645"/>
      <c r="P25" s="645"/>
      <c r="Q25" s="646"/>
      <c r="R25" s="647" t="s">
        <v>234</v>
      </c>
      <c r="S25" s="648"/>
      <c r="T25" s="648"/>
      <c r="U25" s="648"/>
      <c r="V25" s="648"/>
      <c r="W25" s="648"/>
      <c r="X25" s="648"/>
      <c r="Y25" s="649"/>
      <c r="Z25" s="650" t="s">
        <v>234</v>
      </c>
      <c r="AA25" s="650"/>
      <c r="AB25" s="650"/>
      <c r="AC25" s="650"/>
      <c r="AD25" s="651" t="s">
        <v>181</v>
      </c>
      <c r="AE25" s="651"/>
      <c r="AF25" s="651"/>
      <c r="AG25" s="651"/>
      <c r="AH25" s="651"/>
      <c r="AI25" s="651"/>
      <c r="AJ25" s="651"/>
      <c r="AK25" s="651"/>
      <c r="AL25" s="652" t="s">
        <v>181</v>
      </c>
      <c r="AM25" s="653"/>
      <c r="AN25" s="653"/>
      <c r="AO25" s="654"/>
      <c r="AP25" s="666" t="s">
        <v>293</v>
      </c>
      <c r="AQ25" s="667"/>
      <c r="AR25" s="667"/>
      <c r="AS25" s="667"/>
      <c r="AT25" s="667"/>
      <c r="AU25" s="667"/>
      <c r="AV25" s="667"/>
      <c r="AW25" s="667"/>
      <c r="AX25" s="667"/>
      <c r="AY25" s="667"/>
      <c r="AZ25" s="667"/>
      <c r="BA25" s="667"/>
      <c r="BB25" s="667"/>
      <c r="BC25" s="667"/>
      <c r="BD25" s="667"/>
      <c r="BE25" s="667"/>
      <c r="BF25" s="668"/>
      <c r="BG25" s="647" t="s">
        <v>234</v>
      </c>
      <c r="BH25" s="648"/>
      <c r="BI25" s="648"/>
      <c r="BJ25" s="648"/>
      <c r="BK25" s="648"/>
      <c r="BL25" s="648"/>
      <c r="BM25" s="648"/>
      <c r="BN25" s="649"/>
      <c r="BO25" s="650" t="s">
        <v>181</v>
      </c>
      <c r="BP25" s="650"/>
      <c r="BQ25" s="650"/>
      <c r="BR25" s="650"/>
      <c r="BS25" s="656" t="s">
        <v>181</v>
      </c>
      <c r="BT25" s="648"/>
      <c r="BU25" s="648"/>
      <c r="BV25" s="648"/>
      <c r="BW25" s="648"/>
      <c r="BX25" s="648"/>
      <c r="BY25" s="648"/>
      <c r="BZ25" s="648"/>
      <c r="CA25" s="648"/>
      <c r="CB25" s="657"/>
      <c r="CD25" s="662" t="s">
        <v>294</v>
      </c>
      <c r="CE25" s="663"/>
      <c r="CF25" s="663"/>
      <c r="CG25" s="663"/>
      <c r="CH25" s="663"/>
      <c r="CI25" s="663"/>
      <c r="CJ25" s="663"/>
      <c r="CK25" s="663"/>
      <c r="CL25" s="663"/>
      <c r="CM25" s="663"/>
      <c r="CN25" s="663"/>
      <c r="CO25" s="663"/>
      <c r="CP25" s="663"/>
      <c r="CQ25" s="664"/>
      <c r="CR25" s="647">
        <v>1690296</v>
      </c>
      <c r="CS25" s="683"/>
      <c r="CT25" s="683"/>
      <c r="CU25" s="683"/>
      <c r="CV25" s="683"/>
      <c r="CW25" s="683"/>
      <c r="CX25" s="683"/>
      <c r="CY25" s="684"/>
      <c r="CZ25" s="652">
        <v>13.9</v>
      </c>
      <c r="DA25" s="681"/>
      <c r="DB25" s="681"/>
      <c r="DC25" s="685"/>
      <c r="DD25" s="656">
        <v>1527247</v>
      </c>
      <c r="DE25" s="683"/>
      <c r="DF25" s="683"/>
      <c r="DG25" s="683"/>
      <c r="DH25" s="683"/>
      <c r="DI25" s="683"/>
      <c r="DJ25" s="683"/>
      <c r="DK25" s="684"/>
      <c r="DL25" s="656">
        <v>1521966</v>
      </c>
      <c r="DM25" s="683"/>
      <c r="DN25" s="683"/>
      <c r="DO25" s="683"/>
      <c r="DP25" s="683"/>
      <c r="DQ25" s="683"/>
      <c r="DR25" s="683"/>
      <c r="DS25" s="683"/>
      <c r="DT25" s="683"/>
      <c r="DU25" s="683"/>
      <c r="DV25" s="684"/>
      <c r="DW25" s="652">
        <v>27.2</v>
      </c>
      <c r="DX25" s="681"/>
      <c r="DY25" s="681"/>
      <c r="DZ25" s="681"/>
      <c r="EA25" s="681"/>
      <c r="EB25" s="681"/>
      <c r="EC25" s="682"/>
    </row>
    <row r="26" spans="2:133" ht="11.25" customHeight="1" x14ac:dyDescent="0.15">
      <c r="B26" s="644" t="s">
        <v>295</v>
      </c>
      <c r="C26" s="645"/>
      <c r="D26" s="645"/>
      <c r="E26" s="645"/>
      <c r="F26" s="645"/>
      <c r="G26" s="645"/>
      <c r="H26" s="645"/>
      <c r="I26" s="645"/>
      <c r="J26" s="645"/>
      <c r="K26" s="645"/>
      <c r="L26" s="645"/>
      <c r="M26" s="645"/>
      <c r="N26" s="645"/>
      <c r="O26" s="645"/>
      <c r="P26" s="645"/>
      <c r="Q26" s="646"/>
      <c r="R26" s="647">
        <v>5576775</v>
      </c>
      <c r="S26" s="648"/>
      <c r="T26" s="648"/>
      <c r="U26" s="648"/>
      <c r="V26" s="648"/>
      <c r="W26" s="648"/>
      <c r="X26" s="648"/>
      <c r="Y26" s="649"/>
      <c r="Z26" s="650">
        <v>43.8</v>
      </c>
      <c r="AA26" s="650"/>
      <c r="AB26" s="650"/>
      <c r="AC26" s="650"/>
      <c r="AD26" s="651">
        <v>5285670</v>
      </c>
      <c r="AE26" s="651"/>
      <c r="AF26" s="651"/>
      <c r="AG26" s="651"/>
      <c r="AH26" s="651"/>
      <c r="AI26" s="651"/>
      <c r="AJ26" s="651"/>
      <c r="AK26" s="651"/>
      <c r="AL26" s="652">
        <v>99.6</v>
      </c>
      <c r="AM26" s="653"/>
      <c r="AN26" s="653"/>
      <c r="AO26" s="654"/>
      <c r="AP26" s="666" t="s">
        <v>296</v>
      </c>
      <c r="AQ26" s="696"/>
      <c r="AR26" s="696"/>
      <c r="AS26" s="696"/>
      <c r="AT26" s="696"/>
      <c r="AU26" s="696"/>
      <c r="AV26" s="696"/>
      <c r="AW26" s="696"/>
      <c r="AX26" s="696"/>
      <c r="AY26" s="696"/>
      <c r="AZ26" s="696"/>
      <c r="BA26" s="696"/>
      <c r="BB26" s="696"/>
      <c r="BC26" s="696"/>
      <c r="BD26" s="696"/>
      <c r="BE26" s="696"/>
      <c r="BF26" s="668"/>
      <c r="BG26" s="647" t="s">
        <v>234</v>
      </c>
      <c r="BH26" s="648"/>
      <c r="BI26" s="648"/>
      <c r="BJ26" s="648"/>
      <c r="BK26" s="648"/>
      <c r="BL26" s="648"/>
      <c r="BM26" s="648"/>
      <c r="BN26" s="649"/>
      <c r="BO26" s="650" t="s">
        <v>234</v>
      </c>
      <c r="BP26" s="650"/>
      <c r="BQ26" s="650"/>
      <c r="BR26" s="650"/>
      <c r="BS26" s="656" t="s">
        <v>234</v>
      </c>
      <c r="BT26" s="648"/>
      <c r="BU26" s="648"/>
      <c r="BV26" s="648"/>
      <c r="BW26" s="648"/>
      <c r="BX26" s="648"/>
      <c r="BY26" s="648"/>
      <c r="BZ26" s="648"/>
      <c r="CA26" s="648"/>
      <c r="CB26" s="657"/>
      <c r="CD26" s="662" t="s">
        <v>297</v>
      </c>
      <c r="CE26" s="663"/>
      <c r="CF26" s="663"/>
      <c r="CG26" s="663"/>
      <c r="CH26" s="663"/>
      <c r="CI26" s="663"/>
      <c r="CJ26" s="663"/>
      <c r="CK26" s="663"/>
      <c r="CL26" s="663"/>
      <c r="CM26" s="663"/>
      <c r="CN26" s="663"/>
      <c r="CO26" s="663"/>
      <c r="CP26" s="663"/>
      <c r="CQ26" s="664"/>
      <c r="CR26" s="647">
        <v>1010260</v>
      </c>
      <c r="CS26" s="648"/>
      <c r="CT26" s="648"/>
      <c r="CU26" s="648"/>
      <c r="CV26" s="648"/>
      <c r="CW26" s="648"/>
      <c r="CX26" s="648"/>
      <c r="CY26" s="649"/>
      <c r="CZ26" s="652">
        <v>8.3000000000000007</v>
      </c>
      <c r="DA26" s="681"/>
      <c r="DB26" s="681"/>
      <c r="DC26" s="685"/>
      <c r="DD26" s="656">
        <v>891270</v>
      </c>
      <c r="DE26" s="648"/>
      <c r="DF26" s="648"/>
      <c r="DG26" s="648"/>
      <c r="DH26" s="648"/>
      <c r="DI26" s="648"/>
      <c r="DJ26" s="648"/>
      <c r="DK26" s="649"/>
      <c r="DL26" s="656" t="s">
        <v>181</v>
      </c>
      <c r="DM26" s="648"/>
      <c r="DN26" s="648"/>
      <c r="DO26" s="648"/>
      <c r="DP26" s="648"/>
      <c r="DQ26" s="648"/>
      <c r="DR26" s="648"/>
      <c r="DS26" s="648"/>
      <c r="DT26" s="648"/>
      <c r="DU26" s="648"/>
      <c r="DV26" s="649"/>
      <c r="DW26" s="652" t="s">
        <v>234</v>
      </c>
      <c r="DX26" s="681"/>
      <c r="DY26" s="681"/>
      <c r="DZ26" s="681"/>
      <c r="EA26" s="681"/>
      <c r="EB26" s="681"/>
      <c r="EC26" s="682"/>
    </row>
    <row r="27" spans="2:133" ht="11.25" customHeight="1" x14ac:dyDescent="0.15">
      <c r="B27" s="644" t="s">
        <v>298</v>
      </c>
      <c r="C27" s="645"/>
      <c r="D27" s="645"/>
      <c r="E27" s="645"/>
      <c r="F27" s="645"/>
      <c r="G27" s="645"/>
      <c r="H27" s="645"/>
      <c r="I27" s="645"/>
      <c r="J27" s="645"/>
      <c r="K27" s="645"/>
      <c r="L27" s="645"/>
      <c r="M27" s="645"/>
      <c r="N27" s="645"/>
      <c r="O27" s="645"/>
      <c r="P27" s="645"/>
      <c r="Q27" s="646"/>
      <c r="R27" s="647">
        <v>2967</v>
      </c>
      <c r="S27" s="648"/>
      <c r="T27" s="648"/>
      <c r="U27" s="648"/>
      <c r="V27" s="648"/>
      <c r="W27" s="648"/>
      <c r="X27" s="648"/>
      <c r="Y27" s="649"/>
      <c r="Z27" s="650">
        <v>0</v>
      </c>
      <c r="AA27" s="650"/>
      <c r="AB27" s="650"/>
      <c r="AC27" s="650"/>
      <c r="AD27" s="651">
        <v>2967</v>
      </c>
      <c r="AE27" s="651"/>
      <c r="AF27" s="651"/>
      <c r="AG27" s="651"/>
      <c r="AH27" s="651"/>
      <c r="AI27" s="651"/>
      <c r="AJ27" s="651"/>
      <c r="AK27" s="651"/>
      <c r="AL27" s="652">
        <v>0.1</v>
      </c>
      <c r="AM27" s="653"/>
      <c r="AN27" s="653"/>
      <c r="AO27" s="654"/>
      <c r="AP27" s="644" t="s">
        <v>299</v>
      </c>
      <c r="AQ27" s="645"/>
      <c r="AR27" s="645"/>
      <c r="AS27" s="645"/>
      <c r="AT27" s="645"/>
      <c r="AU27" s="645"/>
      <c r="AV27" s="645"/>
      <c r="AW27" s="645"/>
      <c r="AX27" s="645"/>
      <c r="AY27" s="645"/>
      <c r="AZ27" s="645"/>
      <c r="BA27" s="645"/>
      <c r="BB27" s="645"/>
      <c r="BC27" s="645"/>
      <c r="BD27" s="645"/>
      <c r="BE27" s="645"/>
      <c r="BF27" s="646"/>
      <c r="BG27" s="647">
        <v>3061813</v>
      </c>
      <c r="BH27" s="648"/>
      <c r="BI27" s="648"/>
      <c r="BJ27" s="648"/>
      <c r="BK27" s="648"/>
      <c r="BL27" s="648"/>
      <c r="BM27" s="648"/>
      <c r="BN27" s="649"/>
      <c r="BO27" s="650">
        <v>100</v>
      </c>
      <c r="BP27" s="650"/>
      <c r="BQ27" s="650"/>
      <c r="BR27" s="650"/>
      <c r="BS27" s="656">
        <v>37030</v>
      </c>
      <c r="BT27" s="648"/>
      <c r="BU27" s="648"/>
      <c r="BV27" s="648"/>
      <c r="BW27" s="648"/>
      <c r="BX27" s="648"/>
      <c r="BY27" s="648"/>
      <c r="BZ27" s="648"/>
      <c r="CA27" s="648"/>
      <c r="CB27" s="657"/>
      <c r="CD27" s="662" t="s">
        <v>300</v>
      </c>
      <c r="CE27" s="663"/>
      <c r="CF27" s="663"/>
      <c r="CG27" s="663"/>
      <c r="CH27" s="663"/>
      <c r="CI27" s="663"/>
      <c r="CJ27" s="663"/>
      <c r="CK27" s="663"/>
      <c r="CL27" s="663"/>
      <c r="CM27" s="663"/>
      <c r="CN27" s="663"/>
      <c r="CO27" s="663"/>
      <c r="CP27" s="663"/>
      <c r="CQ27" s="664"/>
      <c r="CR27" s="647">
        <v>1626640</v>
      </c>
      <c r="CS27" s="683"/>
      <c r="CT27" s="683"/>
      <c r="CU27" s="683"/>
      <c r="CV27" s="683"/>
      <c r="CW27" s="683"/>
      <c r="CX27" s="683"/>
      <c r="CY27" s="684"/>
      <c r="CZ27" s="652">
        <v>13.4</v>
      </c>
      <c r="DA27" s="681"/>
      <c r="DB27" s="681"/>
      <c r="DC27" s="685"/>
      <c r="DD27" s="656">
        <v>486958</v>
      </c>
      <c r="DE27" s="683"/>
      <c r="DF27" s="683"/>
      <c r="DG27" s="683"/>
      <c r="DH27" s="683"/>
      <c r="DI27" s="683"/>
      <c r="DJ27" s="683"/>
      <c r="DK27" s="684"/>
      <c r="DL27" s="656">
        <v>445538</v>
      </c>
      <c r="DM27" s="683"/>
      <c r="DN27" s="683"/>
      <c r="DO27" s="683"/>
      <c r="DP27" s="683"/>
      <c r="DQ27" s="683"/>
      <c r="DR27" s="683"/>
      <c r="DS27" s="683"/>
      <c r="DT27" s="683"/>
      <c r="DU27" s="683"/>
      <c r="DV27" s="684"/>
      <c r="DW27" s="652">
        <v>8</v>
      </c>
      <c r="DX27" s="681"/>
      <c r="DY27" s="681"/>
      <c r="DZ27" s="681"/>
      <c r="EA27" s="681"/>
      <c r="EB27" s="681"/>
      <c r="EC27" s="682"/>
    </row>
    <row r="28" spans="2:133" ht="11.25" customHeight="1" x14ac:dyDescent="0.15">
      <c r="B28" s="644" t="s">
        <v>301</v>
      </c>
      <c r="C28" s="645"/>
      <c r="D28" s="645"/>
      <c r="E28" s="645"/>
      <c r="F28" s="645"/>
      <c r="G28" s="645"/>
      <c r="H28" s="645"/>
      <c r="I28" s="645"/>
      <c r="J28" s="645"/>
      <c r="K28" s="645"/>
      <c r="L28" s="645"/>
      <c r="M28" s="645"/>
      <c r="N28" s="645"/>
      <c r="O28" s="645"/>
      <c r="P28" s="645"/>
      <c r="Q28" s="646"/>
      <c r="R28" s="647">
        <v>123461</v>
      </c>
      <c r="S28" s="648"/>
      <c r="T28" s="648"/>
      <c r="U28" s="648"/>
      <c r="V28" s="648"/>
      <c r="W28" s="648"/>
      <c r="X28" s="648"/>
      <c r="Y28" s="649"/>
      <c r="Z28" s="650">
        <v>1</v>
      </c>
      <c r="AA28" s="650"/>
      <c r="AB28" s="650"/>
      <c r="AC28" s="650"/>
      <c r="AD28" s="651" t="s">
        <v>234</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302</v>
      </c>
      <c r="CE28" s="663"/>
      <c r="CF28" s="663"/>
      <c r="CG28" s="663"/>
      <c r="CH28" s="663"/>
      <c r="CI28" s="663"/>
      <c r="CJ28" s="663"/>
      <c r="CK28" s="663"/>
      <c r="CL28" s="663"/>
      <c r="CM28" s="663"/>
      <c r="CN28" s="663"/>
      <c r="CO28" s="663"/>
      <c r="CP28" s="663"/>
      <c r="CQ28" s="664"/>
      <c r="CR28" s="647">
        <v>985784</v>
      </c>
      <c r="CS28" s="648"/>
      <c r="CT28" s="648"/>
      <c r="CU28" s="648"/>
      <c r="CV28" s="648"/>
      <c r="CW28" s="648"/>
      <c r="CX28" s="648"/>
      <c r="CY28" s="649"/>
      <c r="CZ28" s="652">
        <v>8.1</v>
      </c>
      <c r="DA28" s="681"/>
      <c r="DB28" s="681"/>
      <c r="DC28" s="685"/>
      <c r="DD28" s="656">
        <v>968249</v>
      </c>
      <c r="DE28" s="648"/>
      <c r="DF28" s="648"/>
      <c r="DG28" s="648"/>
      <c r="DH28" s="648"/>
      <c r="DI28" s="648"/>
      <c r="DJ28" s="648"/>
      <c r="DK28" s="649"/>
      <c r="DL28" s="656">
        <v>968249</v>
      </c>
      <c r="DM28" s="648"/>
      <c r="DN28" s="648"/>
      <c r="DO28" s="648"/>
      <c r="DP28" s="648"/>
      <c r="DQ28" s="648"/>
      <c r="DR28" s="648"/>
      <c r="DS28" s="648"/>
      <c r="DT28" s="648"/>
      <c r="DU28" s="648"/>
      <c r="DV28" s="649"/>
      <c r="DW28" s="652">
        <v>17.3</v>
      </c>
      <c r="DX28" s="681"/>
      <c r="DY28" s="681"/>
      <c r="DZ28" s="681"/>
      <c r="EA28" s="681"/>
      <c r="EB28" s="681"/>
      <c r="EC28" s="682"/>
    </row>
    <row r="29" spans="2:133" ht="11.25" customHeight="1" x14ac:dyDescent="0.15">
      <c r="B29" s="644" t="s">
        <v>303</v>
      </c>
      <c r="C29" s="645"/>
      <c r="D29" s="645"/>
      <c r="E29" s="645"/>
      <c r="F29" s="645"/>
      <c r="G29" s="645"/>
      <c r="H29" s="645"/>
      <c r="I29" s="645"/>
      <c r="J29" s="645"/>
      <c r="K29" s="645"/>
      <c r="L29" s="645"/>
      <c r="M29" s="645"/>
      <c r="N29" s="645"/>
      <c r="O29" s="645"/>
      <c r="P29" s="645"/>
      <c r="Q29" s="646"/>
      <c r="R29" s="647">
        <v>74325</v>
      </c>
      <c r="S29" s="648"/>
      <c r="T29" s="648"/>
      <c r="U29" s="648"/>
      <c r="V29" s="648"/>
      <c r="W29" s="648"/>
      <c r="X29" s="648"/>
      <c r="Y29" s="649"/>
      <c r="Z29" s="650">
        <v>0.6</v>
      </c>
      <c r="AA29" s="650"/>
      <c r="AB29" s="650"/>
      <c r="AC29" s="650"/>
      <c r="AD29" s="651" t="s">
        <v>234</v>
      </c>
      <c r="AE29" s="651"/>
      <c r="AF29" s="651"/>
      <c r="AG29" s="651"/>
      <c r="AH29" s="651"/>
      <c r="AI29" s="651"/>
      <c r="AJ29" s="651"/>
      <c r="AK29" s="651"/>
      <c r="AL29" s="652" t="s">
        <v>234</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304</v>
      </c>
      <c r="CE29" s="688"/>
      <c r="CF29" s="662" t="s">
        <v>305</v>
      </c>
      <c r="CG29" s="663"/>
      <c r="CH29" s="663"/>
      <c r="CI29" s="663"/>
      <c r="CJ29" s="663"/>
      <c r="CK29" s="663"/>
      <c r="CL29" s="663"/>
      <c r="CM29" s="663"/>
      <c r="CN29" s="663"/>
      <c r="CO29" s="663"/>
      <c r="CP29" s="663"/>
      <c r="CQ29" s="664"/>
      <c r="CR29" s="647">
        <v>985375</v>
      </c>
      <c r="CS29" s="683"/>
      <c r="CT29" s="683"/>
      <c r="CU29" s="683"/>
      <c r="CV29" s="683"/>
      <c r="CW29" s="683"/>
      <c r="CX29" s="683"/>
      <c r="CY29" s="684"/>
      <c r="CZ29" s="652">
        <v>8.1</v>
      </c>
      <c r="DA29" s="681"/>
      <c r="DB29" s="681"/>
      <c r="DC29" s="685"/>
      <c r="DD29" s="656">
        <v>967840</v>
      </c>
      <c r="DE29" s="683"/>
      <c r="DF29" s="683"/>
      <c r="DG29" s="683"/>
      <c r="DH29" s="683"/>
      <c r="DI29" s="683"/>
      <c r="DJ29" s="683"/>
      <c r="DK29" s="684"/>
      <c r="DL29" s="656">
        <v>967840</v>
      </c>
      <c r="DM29" s="683"/>
      <c r="DN29" s="683"/>
      <c r="DO29" s="683"/>
      <c r="DP29" s="683"/>
      <c r="DQ29" s="683"/>
      <c r="DR29" s="683"/>
      <c r="DS29" s="683"/>
      <c r="DT29" s="683"/>
      <c r="DU29" s="683"/>
      <c r="DV29" s="684"/>
      <c r="DW29" s="652">
        <v>17.3</v>
      </c>
      <c r="DX29" s="681"/>
      <c r="DY29" s="681"/>
      <c r="DZ29" s="681"/>
      <c r="EA29" s="681"/>
      <c r="EB29" s="681"/>
      <c r="EC29" s="682"/>
    </row>
    <row r="30" spans="2:133" ht="11.25" customHeight="1" x14ac:dyDescent="0.15">
      <c r="B30" s="644" t="s">
        <v>306</v>
      </c>
      <c r="C30" s="645"/>
      <c r="D30" s="645"/>
      <c r="E30" s="645"/>
      <c r="F30" s="645"/>
      <c r="G30" s="645"/>
      <c r="H30" s="645"/>
      <c r="I30" s="645"/>
      <c r="J30" s="645"/>
      <c r="K30" s="645"/>
      <c r="L30" s="645"/>
      <c r="M30" s="645"/>
      <c r="N30" s="645"/>
      <c r="O30" s="645"/>
      <c r="P30" s="645"/>
      <c r="Q30" s="646"/>
      <c r="R30" s="647">
        <v>72522</v>
      </c>
      <c r="S30" s="648"/>
      <c r="T30" s="648"/>
      <c r="U30" s="648"/>
      <c r="V30" s="648"/>
      <c r="W30" s="648"/>
      <c r="X30" s="648"/>
      <c r="Y30" s="649"/>
      <c r="Z30" s="650">
        <v>0.6</v>
      </c>
      <c r="AA30" s="650"/>
      <c r="AB30" s="650"/>
      <c r="AC30" s="650"/>
      <c r="AD30" s="651">
        <v>617</v>
      </c>
      <c r="AE30" s="651"/>
      <c r="AF30" s="651"/>
      <c r="AG30" s="651"/>
      <c r="AH30" s="651"/>
      <c r="AI30" s="651"/>
      <c r="AJ30" s="651"/>
      <c r="AK30" s="651"/>
      <c r="AL30" s="652">
        <v>0</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89"/>
      <c r="CE30" s="690"/>
      <c r="CF30" s="662" t="s">
        <v>309</v>
      </c>
      <c r="CG30" s="663"/>
      <c r="CH30" s="663"/>
      <c r="CI30" s="663"/>
      <c r="CJ30" s="663"/>
      <c r="CK30" s="663"/>
      <c r="CL30" s="663"/>
      <c r="CM30" s="663"/>
      <c r="CN30" s="663"/>
      <c r="CO30" s="663"/>
      <c r="CP30" s="663"/>
      <c r="CQ30" s="664"/>
      <c r="CR30" s="647">
        <v>940062</v>
      </c>
      <c r="CS30" s="648"/>
      <c r="CT30" s="648"/>
      <c r="CU30" s="648"/>
      <c r="CV30" s="648"/>
      <c r="CW30" s="648"/>
      <c r="CX30" s="648"/>
      <c r="CY30" s="649"/>
      <c r="CZ30" s="652">
        <v>7.7</v>
      </c>
      <c r="DA30" s="681"/>
      <c r="DB30" s="681"/>
      <c r="DC30" s="685"/>
      <c r="DD30" s="656">
        <v>922527</v>
      </c>
      <c r="DE30" s="648"/>
      <c r="DF30" s="648"/>
      <c r="DG30" s="648"/>
      <c r="DH30" s="648"/>
      <c r="DI30" s="648"/>
      <c r="DJ30" s="648"/>
      <c r="DK30" s="649"/>
      <c r="DL30" s="656">
        <v>922527</v>
      </c>
      <c r="DM30" s="648"/>
      <c r="DN30" s="648"/>
      <c r="DO30" s="648"/>
      <c r="DP30" s="648"/>
      <c r="DQ30" s="648"/>
      <c r="DR30" s="648"/>
      <c r="DS30" s="648"/>
      <c r="DT30" s="648"/>
      <c r="DU30" s="648"/>
      <c r="DV30" s="649"/>
      <c r="DW30" s="652">
        <v>16.5</v>
      </c>
      <c r="DX30" s="681"/>
      <c r="DY30" s="681"/>
      <c r="DZ30" s="681"/>
      <c r="EA30" s="681"/>
      <c r="EB30" s="681"/>
      <c r="EC30" s="682"/>
    </row>
    <row r="31" spans="2:133" ht="11.25" customHeight="1" x14ac:dyDescent="0.15">
      <c r="B31" s="644" t="s">
        <v>310</v>
      </c>
      <c r="C31" s="645"/>
      <c r="D31" s="645"/>
      <c r="E31" s="645"/>
      <c r="F31" s="645"/>
      <c r="G31" s="645"/>
      <c r="H31" s="645"/>
      <c r="I31" s="645"/>
      <c r="J31" s="645"/>
      <c r="K31" s="645"/>
      <c r="L31" s="645"/>
      <c r="M31" s="645"/>
      <c r="N31" s="645"/>
      <c r="O31" s="645"/>
      <c r="P31" s="645"/>
      <c r="Q31" s="646"/>
      <c r="R31" s="647">
        <v>3860624</v>
      </c>
      <c r="S31" s="648"/>
      <c r="T31" s="648"/>
      <c r="U31" s="648"/>
      <c r="V31" s="648"/>
      <c r="W31" s="648"/>
      <c r="X31" s="648"/>
      <c r="Y31" s="649"/>
      <c r="Z31" s="650">
        <v>30.3</v>
      </c>
      <c r="AA31" s="650"/>
      <c r="AB31" s="650"/>
      <c r="AC31" s="650"/>
      <c r="AD31" s="651" t="s">
        <v>181</v>
      </c>
      <c r="AE31" s="651"/>
      <c r="AF31" s="651"/>
      <c r="AG31" s="651"/>
      <c r="AH31" s="651"/>
      <c r="AI31" s="651"/>
      <c r="AJ31" s="651"/>
      <c r="AK31" s="651"/>
      <c r="AL31" s="652" t="s">
        <v>181</v>
      </c>
      <c r="AM31" s="653"/>
      <c r="AN31" s="653"/>
      <c r="AO31" s="654"/>
      <c r="AP31" s="704" t="s">
        <v>311</v>
      </c>
      <c r="AQ31" s="705"/>
      <c r="AR31" s="705"/>
      <c r="AS31" s="705"/>
      <c r="AT31" s="710" t="s">
        <v>312</v>
      </c>
      <c r="AU31" s="231"/>
      <c r="AV31" s="231"/>
      <c r="AW31" s="231"/>
      <c r="AX31" s="633" t="s">
        <v>186</v>
      </c>
      <c r="AY31" s="634"/>
      <c r="AZ31" s="634"/>
      <c r="BA31" s="634"/>
      <c r="BB31" s="634"/>
      <c r="BC31" s="634"/>
      <c r="BD31" s="634"/>
      <c r="BE31" s="634"/>
      <c r="BF31" s="635"/>
      <c r="BG31" s="715">
        <v>98.2</v>
      </c>
      <c r="BH31" s="702"/>
      <c r="BI31" s="702"/>
      <c r="BJ31" s="702"/>
      <c r="BK31" s="702"/>
      <c r="BL31" s="702"/>
      <c r="BM31" s="642">
        <v>96.5</v>
      </c>
      <c r="BN31" s="702"/>
      <c r="BO31" s="702"/>
      <c r="BP31" s="702"/>
      <c r="BQ31" s="703"/>
      <c r="BR31" s="715">
        <v>99.2</v>
      </c>
      <c r="BS31" s="702"/>
      <c r="BT31" s="702"/>
      <c r="BU31" s="702"/>
      <c r="BV31" s="702"/>
      <c r="BW31" s="702"/>
      <c r="BX31" s="642">
        <v>97.3</v>
      </c>
      <c r="BY31" s="702"/>
      <c r="BZ31" s="702"/>
      <c r="CA31" s="702"/>
      <c r="CB31" s="703"/>
      <c r="CD31" s="689"/>
      <c r="CE31" s="690"/>
      <c r="CF31" s="662" t="s">
        <v>313</v>
      </c>
      <c r="CG31" s="663"/>
      <c r="CH31" s="663"/>
      <c r="CI31" s="663"/>
      <c r="CJ31" s="663"/>
      <c r="CK31" s="663"/>
      <c r="CL31" s="663"/>
      <c r="CM31" s="663"/>
      <c r="CN31" s="663"/>
      <c r="CO31" s="663"/>
      <c r="CP31" s="663"/>
      <c r="CQ31" s="664"/>
      <c r="CR31" s="647">
        <v>45313</v>
      </c>
      <c r="CS31" s="683"/>
      <c r="CT31" s="683"/>
      <c r="CU31" s="683"/>
      <c r="CV31" s="683"/>
      <c r="CW31" s="683"/>
      <c r="CX31" s="683"/>
      <c r="CY31" s="684"/>
      <c r="CZ31" s="652">
        <v>0.4</v>
      </c>
      <c r="DA31" s="681"/>
      <c r="DB31" s="681"/>
      <c r="DC31" s="685"/>
      <c r="DD31" s="656">
        <v>45313</v>
      </c>
      <c r="DE31" s="683"/>
      <c r="DF31" s="683"/>
      <c r="DG31" s="683"/>
      <c r="DH31" s="683"/>
      <c r="DI31" s="683"/>
      <c r="DJ31" s="683"/>
      <c r="DK31" s="684"/>
      <c r="DL31" s="656">
        <v>45313</v>
      </c>
      <c r="DM31" s="683"/>
      <c r="DN31" s="683"/>
      <c r="DO31" s="683"/>
      <c r="DP31" s="683"/>
      <c r="DQ31" s="683"/>
      <c r="DR31" s="683"/>
      <c r="DS31" s="683"/>
      <c r="DT31" s="683"/>
      <c r="DU31" s="683"/>
      <c r="DV31" s="684"/>
      <c r="DW31" s="652">
        <v>0.8</v>
      </c>
      <c r="DX31" s="681"/>
      <c r="DY31" s="681"/>
      <c r="DZ31" s="681"/>
      <c r="EA31" s="681"/>
      <c r="EB31" s="681"/>
      <c r="EC31" s="682"/>
    </row>
    <row r="32" spans="2:133" ht="11.25" customHeight="1" x14ac:dyDescent="0.15">
      <c r="B32" s="693" t="s">
        <v>314</v>
      </c>
      <c r="C32" s="694"/>
      <c r="D32" s="694"/>
      <c r="E32" s="694"/>
      <c r="F32" s="694"/>
      <c r="G32" s="694"/>
      <c r="H32" s="694"/>
      <c r="I32" s="694"/>
      <c r="J32" s="694"/>
      <c r="K32" s="694"/>
      <c r="L32" s="694"/>
      <c r="M32" s="694"/>
      <c r="N32" s="694"/>
      <c r="O32" s="694"/>
      <c r="P32" s="694"/>
      <c r="Q32" s="695"/>
      <c r="R32" s="647" t="s">
        <v>181</v>
      </c>
      <c r="S32" s="648"/>
      <c r="T32" s="648"/>
      <c r="U32" s="648"/>
      <c r="V32" s="648"/>
      <c r="W32" s="648"/>
      <c r="X32" s="648"/>
      <c r="Y32" s="649"/>
      <c r="Z32" s="650" t="s">
        <v>234</v>
      </c>
      <c r="AA32" s="650"/>
      <c r="AB32" s="650"/>
      <c r="AC32" s="650"/>
      <c r="AD32" s="651" t="s">
        <v>234</v>
      </c>
      <c r="AE32" s="651"/>
      <c r="AF32" s="651"/>
      <c r="AG32" s="651"/>
      <c r="AH32" s="651"/>
      <c r="AI32" s="651"/>
      <c r="AJ32" s="651"/>
      <c r="AK32" s="651"/>
      <c r="AL32" s="652" t="s">
        <v>234</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98.6</v>
      </c>
      <c r="BH32" s="683"/>
      <c r="BI32" s="683"/>
      <c r="BJ32" s="683"/>
      <c r="BK32" s="683"/>
      <c r="BL32" s="683"/>
      <c r="BM32" s="653">
        <v>96.1</v>
      </c>
      <c r="BN32" s="713"/>
      <c r="BO32" s="713"/>
      <c r="BP32" s="713"/>
      <c r="BQ32" s="714"/>
      <c r="BR32" s="716">
        <v>99.1</v>
      </c>
      <c r="BS32" s="683"/>
      <c r="BT32" s="683"/>
      <c r="BU32" s="683"/>
      <c r="BV32" s="683"/>
      <c r="BW32" s="683"/>
      <c r="BX32" s="653">
        <v>96.3</v>
      </c>
      <c r="BY32" s="713"/>
      <c r="BZ32" s="713"/>
      <c r="CA32" s="713"/>
      <c r="CB32" s="714"/>
      <c r="CD32" s="691"/>
      <c r="CE32" s="692"/>
      <c r="CF32" s="662" t="s">
        <v>317</v>
      </c>
      <c r="CG32" s="663"/>
      <c r="CH32" s="663"/>
      <c r="CI32" s="663"/>
      <c r="CJ32" s="663"/>
      <c r="CK32" s="663"/>
      <c r="CL32" s="663"/>
      <c r="CM32" s="663"/>
      <c r="CN32" s="663"/>
      <c r="CO32" s="663"/>
      <c r="CP32" s="663"/>
      <c r="CQ32" s="664"/>
      <c r="CR32" s="647">
        <v>409</v>
      </c>
      <c r="CS32" s="648"/>
      <c r="CT32" s="648"/>
      <c r="CU32" s="648"/>
      <c r="CV32" s="648"/>
      <c r="CW32" s="648"/>
      <c r="CX32" s="648"/>
      <c r="CY32" s="649"/>
      <c r="CZ32" s="652">
        <v>0</v>
      </c>
      <c r="DA32" s="681"/>
      <c r="DB32" s="681"/>
      <c r="DC32" s="685"/>
      <c r="DD32" s="656">
        <v>409</v>
      </c>
      <c r="DE32" s="648"/>
      <c r="DF32" s="648"/>
      <c r="DG32" s="648"/>
      <c r="DH32" s="648"/>
      <c r="DI32" s="648"/>
      <c r="DJ32" s="648"/>
      <c r="DK32" s="649"/>
      <c r="DL32" s="656">
        <v>409</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318</v>
      </c>
      <c r="C33" s="645"/>
      <c r="D33" s="645"/>
      <c r="E33" s="645"/>
      <c r="F33" s="645"/>
      <c r="G33" s="645"/>
      <c r="H33" s="645"/>
      <c r="I33" s="645"/>
      <c r="J33" s="645"/>
      <c r="K33" s="645"/>
      <c r="L33" s="645"/>
      <c r="M33" s="645"/>
      <c r="N33" s="645"/>
      <c r="O33" s="645"/>
      <c r="P33" s="645"/>
      <c r="Q33" s="646"/>
      <c r="R33" s="647">
        <v>664763</v>
      </c>
      <c r="S33" s="648"/>
      <c r="T33" s="648"/>
      <c r="U33" s="648"/>
      <c r="V33" s="648"/>
      <c r="W33" s="648"/>
      <c r="X33" s="648"/>
      <c r="Y33" s="649"/>
      <c r="Z33" s="650">
        <v>5.2</v>
      </c>
      <c r="AA33" s="650"/>
      <c r="AB33" s="650"/>
      <c r="AC33" s="650"/>
      <c r="AD33" s="651" t="s">
        <v>181</v>
      </c>
      <c r="AE33" s="651"/>
      <c r="AF33" s="651"/>
      <c r="AG33" s="651"/>
      <c r="AH33" s="651"/>
      <c r="AI33" s="651"/>
      <c r="AJ33" s="651"/>
      <c r="AK33" s="651"/>
      <c r="AL33" s="652" t="s">
        <v>234</v>
      </c>
      <c r="AM33" s="653"/>
      <c r="AN33" s="653"/>
      <c r="AO33" s="654"/>
      <c r="AP33" s="708"/>
      <c r="AQ33" s="709"/>
      <c r="AR33" s="709"/>
      <c r="AS33" s="709"/>
      <c r="AT33" s="712"/>
      <c r="AU33" s="232"/>
      <c r="AV33" s="232"/>
      <c r="AW33" s="232"/>
      <c r="AX33" s="697" t="s">
        <v>319</v>
      </c>
      <c r="AY33" s="698"/>
      <c r="AZ33" s="698"/>
      <c r="BA33" s="698"/>
      <c r="BB33" s="698"/>
      <c r="BC33" s="698"/>
      <c r="BD33" s="698"/>
      <c r="BE33" s="698"/>
      <c r="BF33" s="699"/>
      <c r="BG33" s="717">
        <v>97.6</v>
      </c>
      <c r="BH33" s="718"/>
      <c r="BI33" s="718"/>
      <c r="BJ33" s="718"/>
      <c r="BK33" s="718"/>
      <c r="BL33" s="718"/>
      <c r="BM33" s="719">
        <v>96.6</v>
      </c>
      <c r="BN33" s="718"/>
      <c r="BO33" s="718"/>
      <c r="BP33" s="718"/>
      <c r="BQ33" s="720"/>
      <c r="BR33" s="717">
        <v>99.3</v>
      </c>
      <c r="BS33" s="718"/>
      <c r="BT33" s="718"/>
      <c r="BU33" s="718"/>
      <c r="BV33" s="718"/>
      <c r="BW33" s="718"/>
      <c r="BX33" s="719">
        <v>98.2</v>
      </c>
      <c r="BY33" s="718"/>
      <c r="BZ33" s="718"/>
      <c r="CA33" s="718"/>
      <c r="CB33" s="720"/>
      <c r="CD33" s="662" t="s">
        <v>320</v>
      </c>
      <c r="CE33" s="663"/>
      <c r="CF33" s="663"/>
      <c r="CG33" s="663"/>
      <c r="CH33" s="663"/>
      <c r="CI33" s="663"/>
      <c r="CJ33" s="663"/>
      <c r="CK33" s="663"/>
      <c r="CL33" s="663"/>
      <c r="CM33" s="663"/>
      <c r="CN33" s="663"/>
      <c r="CO33" s="663"/>
      <c r="CP33" s="663"/>
      <c r="CQ33" s="664"/>
      <c r="CR33" s="647">
        <v>6342681</v>
      </c>
      <c r="CS33" s="683"/>
      <c r="CT33" s="683"/>
      <c r="CU33" s="683"/>
      <c r="CV33" s="683"/>
      <c r="CW33" s="683"/>
      <c r="CX33" s="683"/>
      <c r="CY33" s="684"/>
      <c r="CZ33" s="652">
        <v>52.3</v>
      </c>
      <c r="DA33" s="681"/>
      <c r="DB33" s="681"/>
      <c r="DC33" s="685"/>
      <c r="DD33" s="656">
        <v>2938220</v>
      </c>
      <c r="DE33" s="683"/>
      <c r="DF33" s="683"/>
      <c r="DG33" s="683"/>
      <c r="DH33" s="683"/>
      <c r="DI33" s="683"/>
      <c r="DJ33" s="683"/>
      <c r="DK33" s="684"/>
      <c r="DL33" s="656">
        <v>2219202</v>
      </c>
      <c r="DM33" s="683"/>
      <c r="DN33" s="683"/>
      <c r="DO33" s="683"/>
      <c r="DP33" s="683"/>
      <c r="DQ33" s="683"/>
      <c r="DR33" s="683"/>
      <c r="DS33" s="683"/>
      <c r="DT33" s="683"/>
      <c r="DU33" s="683"/>
      <c r="DV33" s="684"/>
      <c r="DW33" s="652">
        <v>39.700000000000003</v>
      </c>
      <c r="DX33" s="681"/>
      <c r="DY33" s="681"/>
      <c r="DZ33" s="681"/>
      <c r="EA33" s="681"/>
      <c r="EB33" s="681"/>
      <c r="EC33" s="682"/>
    </row>
    <row r="34" spans="2:133" ht="11.25" customHeight="1" x14ac:dyDescent="0.15">
      <c r="B34" s="644" t="s">
        <v>321</v>
      </c>
      <c r="C34" s="645"/>
      <c r="D34" s="645"/>
      <c r="E34" s="645"/>
      <c r="F34" s="645"/>
      <c r="G34" s="645"/>
      <c r="H34" s="645"/>
      <c r="I34" s="645"/>
      <c r="J34" s="645"/>
      <c r="K34" s="645"/>
      <c r="L34" s="645"/>
      <c r="M34" s="645"/>
      <c r="N34" s="645"/>
      <c r="O34" s="645"/>
      <c r="P34" s="645"/>
      <c r="Q34" s="646"/>
      <c r="R34" s="647">
        <v>24301</v>
      </c>
      <c r="S34" s="648"/>
      <c r="T34" s="648"/>
      <c r="U34" s="648"/>
      <c r="V34" s="648"/>
      <c r="W34" s="648"/>
      <c r="X34" s="648"/>
      <c r="Y34" s="649"/>
      <c r="Z34" s="650">
        <v>0.2</v>
      </c>
      <c r="AA34" s="650"/>
      <c r="AB34" s="650"/>
      <c r="AC34" s="650"/>
      <c r="AD34" s="651">
        <v>10538</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1477196</v>
      </c>
      <c r="CS34" s="648"/>
      <c r="CT34" s="648"/>
      <c r="CU34" s="648"/>
      <c r="CV34" s="648"/>
      <c r="CW34" s="648"/>
      <c r="CX34" s="648"/>
      <c r="CY34" s="649"/>
      <c r="CZ34" s="652">
        <v>12.2</v>
      </c>
      <c r="DA34" s="681"/>
      <c r="DB34" s="681"/>
      <c r="DC34" s="685"/>
      <c r="DD34" s="656">
        <v>901181</v>
      </c>
      <c r="DE34" s="648"/>
      <c r="DF34" s="648"/>
      <c r="DG34" s="648"/>
      <c r="DH34" s="648"/>
      <c r="DI34" s="648"/>
      <c r="DJ34" s="648"/>
      <c r="DK34" s="649"/>
      <c r="DL34" s="656">
        <v>774177</v>
      </c>
      <c r="DM34" s="648"/>
      <c r="DN34" s="648"/>
      <c r="DO34" s="648"/>
      <c r="DP34" s="648"/>
      <c r="DQ34" s="648"/>
      <c r="DR34" s="648"/>
      <c r="DS34" s="648"/>
      <c r="DT34" s="648"/>
      <c r="DU34" s="648"/>
      <c r="DV34" s="649"/>
      <c r="DW34" s="652">
        <v>13.9</v>
      </c>
      <c r="DX34" s="681"/>
      <c r="DY34" s="681"/>
      <c r="DZ34" s="681"/>
      <c r="EA34" s="681"/>
      <c r="EB34" s="681"/>
      <c r="EC34" s="682"/>
    </row>
    <row r="35" spans="2:133" ht="11.25" customHeight="1" x14ac:dyDescent="0.15">
      <c r="B35" s="644" t="s">
        <v>323</v>
      </c>
      <c r="C35" s="645"/>
      <c r="D35" s="645"/>
      <c r="E35" s="645"/>
      <c r="F35" s="645"/>
      <c r="G35" s="645"/>
      <c r="H35" s="645"/>
      <c r="I35" s="645"/>
      <c r="J35" s="645"/>
      <c r="K35" s="645"/>
      <c r="L35" s="645"/>
      <c r="M35" s="645"/>
      <c r="N35" s="645"/>
      <c r="O35" s="645"/>
      <c r="P35" s="645"/>
      <c r="Q35" s="646"/>
      <c r="R35" s="647">
        <v>291292</v>
      </c>
      <c r="S35" s="648"/>
      <c r="T35" s="648"/>
      <c r="U35" s="648"/>
      <c r="V35" s="648"/>
      <c r="W35" s="648"/>
      <c r="X35" s="648"/>
      <c r="Y35" s="649"/>
      <c r="Z35" s="650">
        <v>2.2999999999999998</v>
      </c>
      <c r="AA35" s="650"/>
      <c r="AB35" s="650"/>
      <c r="AC35" s="650"/>
      <c r="AD35" s="651" t="s">
        <v>234</v>
      </c>
      <c r="AE35" s="651"/>
      <c r="AF35" s="651"/>
      <c r="AG35" s="651"/>
      <c r="AH35" s="651"/>
      <c r="AI35" s="651"/>
      <c r="AJ35" s="651"/>
      <c r="AK35" s="651"/>
      <c r="AL35" s="652" t="s">
        <v>234</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74194</v>
      </c>
      <c r="CS35" s="683"/>
      <c r="CT35" s="683"/>
      <c r="CU35" s="683"/>
      <c r="CV35" s="683"/>
      <c r="CW35" s="683"/>
      <c r="CX35" s="683"/>
      <c r="CY35" s="684"/>
      <c r="CZ35" s="652">
        <v>0.6</v>
      </c>
      <c r="DA35" s="681"/>
      <c r="DB35" s="681"/>
      <c r="DC35" s="685"/>
      <c r="DD35" s="656">
        <v>30561</v>
      </c>
      <c r="DE35" s="683"/>
      <c r="DF35" s="683"/>
      <c r="DG35" s="683"/>
      <c r="DH35" s="683"/>
      <c r="DI35" s="683"/>
      <c r="DJ35" s="683"/>
      <c r="DK35" s="684"/>
      <c r="DL35" s="656">
        <v>30561</v>
      </c>
      <c r="DM35" s="683"/>
      <c r="DN35" s="683"/>
      <c r="DO35" s="683"/>
      <c r="DP35" s="683"/>
      <c r="DQ35" s="683"/>
      <c r="DR35" s="683"/>
      <c r="DS35" s="683"/>
      <c r="DT35" s="683"/>
      <c r="DU35" s="683"/>
      <c r="DV35" s="684"/>
      <c r="DW35" s="652">
        <v>0.5</v>
      </c>
      <c r="DX35" s="681"/>
      <c r="DY35" s="681"/>
      <c r="DZ35" s="681"/>
      <c r="EA35" s="681"/>
      <c r="EB35" s="681"/>
      <c r="EC35" s="682"/>
    </row>
    <row r="36" spans="2:133" ht="11.25" customHeight="1" x14ac:dyDescent="0.15">
      <c r="B36" s="644" t="s">
        <v>327</v>
      </c>
      <c r="C36" s="645"/>
      <c r="D36" s="645"/>
      <c r="E36" s="645"/>
      <c r="F36" s="645"/>
      <c r="G36" s="645"/>
      <c r="H36" s="645"/>
      <c r="I36" s="645"/>
      <c r="J36" s="645"/>
      <c r="K36" s="645"/>
      <c r="L36" s="645"/>
      <c r="M36" s="645"/>
      <c r="N36" s="645"/>
      <c r="O36" s="645"/>
      <c r="P36" s="645"/>
      <c r="Q36" s="646"/>
      <c r="R36" s="647">
        <v>472879</v>
      </c>
      <c r="S36" s="648"/>
      <c r="T36" s="648"/>
      <c r="U36" s="648"/>
      <c r="V36" s="648"/>
      <c r="W36" s="648"/>
      <c r="X36" s="648"/>
      <c r="Y36" s="649"/>
      <c r="Z36" s="650">
        <v>3.7</v>
      </c>
      <c r="AA36" s="650"/>
      <c r="AB36" s="650"/>
      <c r="AC36" s="650"/>
      <c r="AD36" s="651" t="s">
        <v>234</v>
      </c>
      <c r="AE36" s="651"/>
      <c r="AF36" s="651"/>
      <c r="AG36" s="651"/>
      <c r="AH36" s="651"/>
      <c r="AI36" s="651"/>
      <c r="AJ36" s="651"/>
      <c r="AK36" s="651"/>
      <c r="AL36" s="652" t="s">
        <v>234</v>
      </c>
      <c r="AM36" s="653"/>
      <c r="AN36" s="653"/>
      <c r="AO36" s="654"/>
      <c r="AP36" s="235"/>
      <c r="AQ36" s="721" t="s">
        <v>328</v>
      </c>
      <c r="AR36" s="722"/>
      <c r="AS36" s="722"/>
      <c r="AT36" s="722"/>
      <c r="AU36" s="722"/>
      <c r="AV36" s="722"/>
      <c r="AW36" s="722"/>
      <c r="AX36" s="722"/>
      <c r="AY36" s="723"/>
      <c r="AZ36" s="636">
        <v>1458330</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185806</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3300679</v>
      </c>
      <c r="CS36" s="648"/>
      <c r="CT36" s="648"/>
      <c r="CU36" s="648"/>
      <c r="CV36" s="648"/>
      <c r="CW36" s="648"/>
      <c r="CX36" s="648"/>
      <c r="CY36" s="649"/>
      <c r="CZ36" s="652">
        <v>27.2</v>
      </c>
      <c r="DA36" s="681"/>
      <c r="DB36" s="681"/>
      <c r="DC36" s="685"/>
      <c r="DD36" s="656">
        <v>771538</v>
      </c>
      <c r="DE36" s="648"/>
      <c r="DF36" s="648"/>
      <c r="DG36" s="648"/>
      <c r="DH36" s="648"/>
      <c r="DI36" s="648"/>
      <c r="DJ36" s="648"/>
      <c r="DK36" s="649"/>
      <c r="DL36" s="656">
        <v>564279</v>
      </c>
      <c r="DM36" s="648"/>
      <c r="DN36" s="648"/>
      <c r="DO36" s="648"/>
      <c r="DP36" s="648"/>
      <c r="DQ36" s="648"/>
      <c r="DR36" s="648"/>
      <c r="DS36" s="648"/>
      <c r="DT36" s="648"/>
      <c r="DU36" s="648"/>
      <c r="DV36" s="649"/>
      <c r="DW36" s="652">
        <v>10.1</v>
      </c>
      <c r="DX36" s="681"/>
      <c r="DY36" s="681"/>
      <c r="DZ36" s="681"/>
      <c r="EA36" s="681"/>
      <c r="EB36" s="681"/>
      <c r="EC36" s="682"/>
    </row>
    <row r="37" spans="2:133" ht="11.25" customHeight="1" x14ac:dyDescent="0.15">
      <c r="B37" s="644" t="s">
        <v>331</v>
      </c>
      <c r="C37" s="645"/>
      <c r="D37" s="645"/>
      <c r="E37" s="645"/>
      <c r="F37" s="645"/>
      <c r="G37" s="645"/>
      <c r="H37" s="645"/>
      <c r="I37" s="645"/>
      <c r="J37" s="645"/>
      <c r="K37" s="645"/>
      <c r="L37" s="645"/>
      <c r="M37" s="645"/>
      <c r="N37" s="645"/>
      <c r="O37" s="645"/>
      <c r="P37" s="645"/>
      <c r="Q37" s="646"/>
      <c r="R37" s="647">
        <v>262688</v>
      </c>
      <c r="S37" s="648"/>
      <c r="T37" s="648"/>
      <c r="U37" s="648"/>
      <c r="V37" s="648"/>
      <c r="W37" s="648"/>
      <c r="X37" s="648"/>
      <c r="Y37" s="649"/>
      <c r="Z37" s="650">
        <v>2.1</v>
      </c>
      <c r="AA37" s="650"/>
      <c r="AB37" s="650"/>
      <c r="AC37" s="650"/>
      <c r="AD37" s="651" t="s">
        <v>234</v>
      </c>
      <c r="AE37" s="651"/>
      <c r="AF37" s="651"/>
      <c r="AG37" s="651"/>
      <c r="AH37" s="651"/>
      <c r="AI37" s="651"/>
      <c r="AJ37" s="651"/>
      <c r="AK37" s="651"/>
      <c r="AL37" s="652" t="s">
        <v>234</v>
      </c>
      <c r="AM37" s="653"/>
      <c r="AN37" s="653"/>
      <c r="AO37" s="654"/>
      <c r="AQ37" s="725" t="s">
        <v>332</v>
      </c>
      <c r="AR37" s="726"/>
      <c r="AS37" s="726"/>
      <c r="AT37" s="726"/>
      <c r="AU37" s="726"/>
      <c r="AV37" s="726"/>
      <c r="AW37" s="726"/>
      <c r="AX37" s="726"/>
      <c r="AY37" s="727"/>
      <c r="AZ37" s="647">
        <v>438171</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185806</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328083</v>
      </c>
      <c r="CS37" s="683"/>
      <c r="CT37" s="683"/>
      <c r="CU37" s="683"/>
      <c r="CV37" s="683"/>
      <c r="CW37" s="683"/>
      <c r="CX37" s="683"/>
      <c r="CY37" s="684"/>
      <c r="CZ37" s="652">
        <v>2.7</v>
      </c>
      <c r="DA37" s="681"/>
      <c r="DB37" s="681"/>
      <c r="DC37" s="685"/>
      <c r="DD37" s="656">
        <v>266425</v>
      </c>
      <c r="DE37" s="683"/>
      <c r="DF37" s="683"/>
      <c r="DG37" s="683"/>
      <c r="DH37" s="683"/>
      <c r="DI37" s="683"/>
      <c r="DJ37" s="683"/>
      <c r="DK37" s="684"/>
      <c r="DL37" s="656">
        <v>266425</v>
      </c>
      <c r="DM37" s="683"/>
      <c r="DN37" s="683"/>
      <c r="DO37" s="683"/>
      <c r="DP37" s="683"/>
      <c r="DQ37" s="683"/>
      <c r="DR37" s="683"/>
      <c r="DS37" s="683"/>
      <c r="DT37" s="683"/>
      <c r="DU37" s="683"/>
      <c r="DV37" s="684"/>
      <c r="DW37" s="652">
        <v>4.8</v>
      </c>
      <c r="DX37" s="681"/>
      <c r="DY37" s="681"/>
      <c r="DZ37" s="681"/>
      <c r="EA37" s="681"/>
      <c r="EB37" s="681"/>
      <c r="EC37" s="682"/>
    </row>
    <row r="38" spans="2:133" ht="11.25" customHeight="1" x14ac:dyDescent="0.15">
      <c r="B38" s="644" t="s">
        <v>335</v>
      </c>
      <c r="C38" s="645"/>
      <c r="D38" s="645"/>
      <c r="E38" s="645"/>
      <c r="F38" s="645"/>
      <c r="G38" s="645"/>
      <c r="H38" s="645"/>
      <c r="I38" s="645"/>
      <c r="J38" s="645"/>
      <c r="K38" s="645"/>
      <c r="L38" s="645"/>
      <c r="M38" s="645"/>
      <c r="N38" s="645"/>
      <c r="O38" s="645"/>
      <c r="P38" s="645"/>
      <c r="Q38" s="646"/>
      <c r="R38" s="647">
        <v>152211</v>
      </c>
      <c r="S38" s="648"/>
      <c r="T38" s="648"/>
      <c r="U38" s="648"/>
      <c r="V38" s="648"/>
      <c r="W38" s="648"/>
      <c r="X38" s="648"/>
      <c r="Y38" s="649"/>
      <c r="Z38" s="650">
        <v>1.2</v>
      </c>
      <c r="AA38" s="650"/>
      <c r="AB38" s="650"/>
      <c r="AC38" s="650"/>
      <c r="AD38" s="651">
        <v>5208</v>
      </c>
      <c r="AE38" s="651"/>
      <c r="AF38" s="651"/>
      <c r="AG38" s="651"/>
      <c r="AH38" s="651"/>
      <c r="AI38" s="651"/>
      <c r="AJ38" s="651"/>
      <c r="AK38" s="651"/>
      <c r="AL38" s="652">
        <v>0.1</v>
      </c>
      <c r="AM38" s="653"/>
      <c r="AN38" s="653"/>
      <c r="AO38" s="654"/>
      <c r="AQ38" s="725" t="s">
        <v>336</v>
      </c>
      <c r="AR38" s="726"/>
      <c r="AS38" s="726"/>
      <c r="AT38" s="726"/>
      <c r="AU38" s="726"/>
      <c r="AV38" s="726"/>
      <c r="AW38" s="726"/>
      <c r="AX38" s="726"/>
      <c r="AY38" s="727"/>
      <c r="AZ38" s="647">
        <v>51926</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3093</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1406404</v>
      </c>
      <c r="CS38" s="648"/>
      <c r="CT38" s="648"/>
      <c r="CU38" s="648"/>
      <c r="CV38" s="648"/>
      <c r="CW38" s="648"/>
      <c r="CX38" s="648"/>
      <c r="CY38" s="649"/>
      <c r="CZ38" s="652">
        <v>11.6</v>
      </c>
      <c r="DA38" s="681"/>
      <c r="DB38" s="681"/>
      <c r="DC38" s="685"/>
      <c r="DD38" s="656">
        <v>1214940</v>
      </c>
      <c r="DE38" s="648"/>
      <c r="DF38" s="648"/>
      <c r="DG38" s="648"/>
      <c r="DH38" s="648"/>
      <c r="DI38" s="648"/>
      <c r="DJ38" s="648"/>
      <c r="DK38" s="649"/>
      <c r="DL38" s="656">
        <v>850185</v>
      </c>
      <c r="DM38" s="648"/>
      <c r="DN38" s="648"/>
      <c r="DO38" s="648"/>
      <c r="DP38" s="648"/>
      <c r="DQ38" s="648"/>
      <c r="DR38" s="648"/>
      <c r="DS38" s="648"/>
      <c r="DT38" s="648"/>
      <c r="DU38" s="648"/>
      <c r="DV38" s="649"/>
      <c r="DW38" s="652">
        <v>15.2</v>
      </c>
      <c r="DX38" s="681"/>
      <c r="DY38" s="681"/>
      <c r="DZ38" s="681"/>
      <c r="EA38" s="681"/>
      <c r="EB38" s="681"/>
      <c r="EC38" s="682"/>
    </row>
    <row r="39" spans="2:133" ht="11.25" customHeight="1" x14ac:dyDescent="0.15">
      <c r="B39" s="644" t="s">
        <v>339</v>
      </c>
      <c r="C39" s="645"/>
      <c r="D39" s="645"/>
      <c r="E39" s="645"/>
      <c r="F39" s="645"/>
      <c r="G39" s="645"/>
      <c r="H39" s="645"/>
      <c r="I39" s="645"/>
      <c r="J39" s="645"/>
      <c r="K39" s="645"/>
      <c r="L39" s="645"/>
      <c r="M39" s="645"/>
      <c r="N39" s="645"/>
      <c r="O39" s="645"/>
      <c r="P39" s="645"/>
      <c r="Q39" s="646"/>
      <c r="R39" s="647">
        <v>1158507</v>
      </c>
      <c r="S39" s="648"/>
      <c r="T39" s="648"/>
      <c r="U39" s="648"/>
      <c r="V39" s="648"/>
      <c r="W39" s="648"/>
      <c r="X39" s="648"/>
      <c r="Y39" s="649"/>
      <c r="Z39" s="650">
        <v>9.1</v>
      </c>
      <c r="AA39" s="650"/>
      <c r="AB39" s="650"/>
      <c r="AC39" s="650"/>
      <c r="AD39" s="651" t="s">
        <v>181</v>
      </c>
      <c r="AE39" s="651"/>
      <c r="AF39" s="651"/>
      <c r="AG39" s="651"/>
      <c r="AH39" s="651"/>
      <c r="AI39" s="651"/>
      <c r="AJ39" s="651"/>
      <c r="AK39" s="651"/>
      <c r="AL39" s="652" t="s">
        <v>181</v>
      </c>
      <c r="AM39" s="653"/>
      <c r="AN39" s="653"/>
      <c r="AO39" s="654"/>
      <c r="AQ39" s="725" t="s">
        <v>340</v>
      </c>
      <c r="AR39" s="726"/>
      <c r="AS39" s="726"/>
      <c r="AT39" s="726"/>
      <c r="AU39" s="726"/>
      <c r="AV39" s="726"/>
      <c r="AW39" s="726"/>
      <c r="AX39" s="726"/>
      <c r="AY39" s="727"/>
      <c r="AZ39" s="647" t="s">
        <v>234</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4737</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33344</v>
      </c>
      <c r="CS39" s="683"/>
      <c r="CT39" s="683"/>
      <c r="CU39" s="683"/>
      <c r="CV39" s="683"/>
      <c r="CW39" s="683"/>
      <c r="CX39" s="683"/>
      <c r="CY39" s="684"/>
      <c r="CZ39" s="652">
        <v>0.3</v>
      </c>
      <c r="DA39" s="681"/>
      <c r="DB39" s="681"/>
      <c r="DC39" s="685"/>
      <c r="DD39" s="656">
        <v>20000</v>
      </c>
      <c r="DE39" s="683"/>
      <c r="DF39" s="683"/>
      <c r="DG39" s="683"/>
      <c r="DH39" s="683"/>
      <c r="DI39" s="683"/>
      <c r="DJ39" s="683"/>
      <c r="DK39" s="684"/>
      <c r="DL39" s="656" t="s">
        <v>234</v>
      </c>
      <c r="DM39" s="683"/>
      <c r="DN39" s="683"/>
      <c r="DO39" s="683"/>
      <c r="DP39" s="683"/>
      <c r="DQ39" s="683"/>
      <c r="DR39" s="683"/>
      <c r="DS39" s="683"/>
      <c r="DT39" s="683"/>
      <c r="DU39" s="683"/>
      <c r="DV39" s="684"/>
      <c r="DW39" s="652" t="s">
        <v>234</v>
      </c>
      <c r="DX39" s="681"/>
      <c r="DY39" s="681"/>
      <c r="DZ39" s="681"/>
      <c r="EA39" s="681"/>
      <c r="EB39" s="681"/>
      <c r="EC39" s="682"/>
    </row>
    <row r="40" spans="2:133" ht="11.25" customHeight="1" x14ac:dyDescent="0.15">
      <c r="B40" s="644" t="s">
        <v>343</v>
      </c>
      <c r="C40" s="645"/>
      <c r="D40" s="645"/>
      <c r="E40" s="645"/>
      <c r="F40" s="645"/>
      <c r="G40" s="645"/>
      <c r="H40" s="645"/>
      <c r="I40" s="645"/>
      <c r="J40" s="645"/>
      <c r="K40" s="645"/>
      <c r="L40" s="645"/>
      <c r="M40" s="645"/>
      <c r="N40" s="645"/>
      <c r="O40" s="645"/>
      <c r="P40" s="645"/>
      <c r="Q40" s="646"/>
      <c r="R40" s="647" t="s">
        <v>234</v>
      </c>
      <c r="S40" s="648"/>
      <c r="T40" s="648"/>
      <c r="U40" s="648"/>
      <c r="V40" s="648"/>
      <c r="W40" s="648"/>
      <c r="X40" s="648"/>
      <c r="Y40" s="649"/>
      <c r="Z40" s="650" t="s">
        <v>234</v>
      </c>
      <c r="AA40" s="650"/>
      <c r="AB40" s="650"/>
      <c r="AC40" s="650"/>
      <c r="AD40" s="651" t="s">
        <v>181</v>
      </c>
      <c r="AE40" s="651"/>
      <c r="AF40" s="651"/>
      <c r="AG40" s="651"/>
      <c r="AH40" s="651"/>
      <c r="AI40" s="651"/>
      <c r="AJ40" s="651"/>
      <c r="AK40" s="651"/>
      <c r="AL40" s="652" t="s">
        <v>234</v>
      </c>
      <c r="AM40" s="653"/>
      <c r="AN40" s="653"/>
      <c r="AO40" s="654"/>
      <c r="AQ40" s="725" t="s">
        <v>344</v>
      </c>
      <c r="AR40" s="726"/>
      <c r="AS40" s="726"/>
      <c r="AT40" s="726"/>
      <c r="AU40" s="726"/>
      <c r="AV40" s="726"/>
      <c r="AW40" s="726"/>
      <c r="AX40" s="726"/>
      <c r="AY40" s="727"/>
      <c r="AZ40" s="647" t="s">
        <v>234</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90</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50864</v>
      </c>
      <c r="CS40" s="648"/>
      <c r="CT40" s="648"/>
      <c r="CU40" s="648"/>
      <c r="CV40" s="648"/>
      <c r="CW40" s="648"/>
      <c r="CX40" s="648"/>
      <c r="CY40" s="649"/>
      <c r="CZ40" s="652">
        <v>0.4</v>
      </c>
      <c r="DA40" s="681"/>
      <c r="DB40" s="681"/>
      <c r="DC40" s="685"/>
      <c r="DD40" s="656" t="s">
        <v>234</v>
      </c>
      <c r="DE40" s="648"/>
      <c r="DF40" s="648"/>
      <c r="DG40" s="648"/>
      <c r="DH40" s="648"/>
      <c r="DI40" s="648"/>
      <c r="DJ40" s="648"/>
      <c r="DK40" s="649"/>
      <c r="DL40" s="656" t="s">
        <v>234</v>
      </c>
      <c r="DM40" s="648"/>
      <c r="DN40" s="648"/>
      <c r="DO40" s="648"/>
      <c r="DP40" s="648"/>
      <c r="DQ40" s="648"/>
      <c r="DR40" s="648"/>
      <c r="DS40" s="648"/>
      <c r="DT40" s="648"/>
      <c r="DU40" s="648"/>
      <c r="DV40" s="649"/>
      <c r="DW40" s="652" t="s">
        <v>181</v>
      </c>
      <c r="DX40" s="681"/>
      <c r="DY40" s="681"/>
      <c r="DZ40" s="681"/>
      <c r="EA40" s="681"/>
      <c r="EB40" s="681"/>
      <c r="EC40" s="682"/>
    </row>
    <row r="41" spans="2:133" ht="11.25" customHeight="1" x14ac:dyDescent="0.15">
      <c r="B41" s="644" t="s">
        <v>348</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234</v>
      </c>
      <c r="AA41" s="650"/>
      <c r="AB41" s="650"/>
      <c r="AC41" s="650"/>
      <c r="AD41" s="651" t="s">
        <v>181</v>
      </c>
      <c r="AE41" s="651"/>
      <c r="AF41" s="651"/>
      <c r="AG41" s="651"/>
      <c r="AH41" s="651"/>
      <c r="AI41" s="651"/>
      <c r="AJ41" s="651"/>
      <c r="AK41" s="651"/>
      <c r="AL41" s="652" t="s">
        <v>234</v>
      </c>
      <c r="AM41" s="653"/>
      <c r="AN41" s="653"/>
      <c r="AO41" s="654"/>
      <c r="AQ41" s="725" t="s">
        <v>349</v>
      </c>
      <c r="AR41" s="726"/>
      <c r="AS41" s="726"/>
      <c r="AT41" s="726"/>
      <c r="AU41" s="726"/>
      <c r="AV41" s="726"/>
      <c r="AW41" s="726"/>
      <c r="AX41" s="726"/>
      <c r="AY41" s="727"/>
      <c r="AZ41" s="647">
        <v>224336</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t="s">
        <v>181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234</v>
      </c>
      <c r="CS41" s="683"/>
      <c r="CT41" s="683"/>
      <c r="CU41" s="683"/>
      <c r="CV41" s="683"/>
      <c r="CW41" s="683"/>
      <c r="CX41" s="683"/>
      <c r="CY41" s="684"/>
      <c r="CZ41" s="652" t="s">
        <v>234</v>
      </c>
      <c r="DA41" s="681"/>
      <c r="DB41" s="681"/>
      <c r="DC41" s="685"/>
      <c r="DD41" s="656" t="s">
        <v>181</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352</v>
      </c>
      <c r="C42" s="645"/>
      <c r="D42" s="645"/>
      <c r="E42" s="645"/>
      <c r="F42" s="645"/>
      <c r="G42" s="645"/>
      <c r="H42" s="645"/>
      <c r="I42" s="645"/>
      <c r="J42" s="645"/>
      <c r="K42" s="645"/>
      <c r="L42" s="645"/>
      <c r="M42" s="645"/>
      <c r="N42" s="645"/>
      <c r="O42" s="645"/>
      <c r="P42" s="645"/>
      <c r="Q42" s="646"/>
      <c r="R42" s="647">
        <v>284557</v>
      </c>
      <c r="S42" s="648"/>
      <c r="T42" s="648"/>
      <c r="U42" s="648"/>
      <c r="V42" s="648"/>
      <c r="W42" s="648"/>
      <c r="X42" s="648"/>
      <c r="Y42" s="649"/>
      <c r="Z42" s="650">
        <v>2.2000000000000002</v>
      </c>
      <c r="AA42" s="650"/>
      <c r="AB42" s="650"/>
      <c r="AC42" s="650"/>
      <c r="AD42" s="651" t="s">
        <v>234</v>
      </c>
      <c r="AE42" s="651"/>
      <c r="AF42" s="651"/>
      <c r="AG42" s="651"/>
      <c r="AH42" s="651"/>
      <c r="AI42" s="651"/>
      <c r="AJ42" s="651"/>
      <c r="AK42" s="651"/>
      <c r="AL42" s="652" t="s">
        <v>234</v>
      </c>
      <c r="AM42" s="653"/>
      <c r="AN42" s="653"/>
      <c r="AO42" s="654"/>
      <c r="AQ42" s="746" t="s">
        <v>353</v>
      </c>
      <c r="AR42" s="747"/>
      <c r="AS42" s="747"/>
      <c r="AT42" s="747"/>
      <c r="AU42" s="747"/>
      <c r="AV42" s="747"/>
      <c r="AW42" s="747"/>
      <c r="AX42" s="747"/>
      <c r="AY42" s="748"/>
      <c r="AZ42" s="738">
        <v>743897</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403</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1488887</v>
      </c>
      <c r="CS42" s="648"/>
      <c r="CT42" s="648"/>
      <c r="CU42" s="648"/>
      <c r="CV42" s="648"/>
      <c r="CW42" s="648"/>
      <c r="CX42" s="648"/>
      <c r="CY42" s="649"/>
      <c r="CZ42" s="652">
        <v>12.3</v>
      </c>
      <c r="DA42" s="653"/>
      <c r="DB42" s="653"/>
      <c r="DC42" s="665"/>
      <c r="DD42" s="656">
        <v>325112</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356</v>
      </c>
      <c r="C43" s="698"/>
      <c r="D43" s="698"/>
      <c r="E43" s="698"/>
      <c r="F43" s="698"/>
      <c r="G43" s="698"/>
      <c r="H43" s="698"/>
      <c r="I43" s="698"/>
      <c r="J43" s="698"/>
      <c r="K43" s="698"/>
      <c r="L43" s="698"/>
      <c r="M43" s="698"/>
      <c r="N43" s="698"/>
      <c r="O43" s="698"/>
      <c r="P43" s="698"/>
      <c r="Q43" s="699"/>
      <c r="R43" s="738">
        <v>12737315</v>
      </c>
      <c r="S43" s="739"/>
      <c r="T43" s="739"/>
      <c r="U43" s="739"/>
      <c r="V43" s="739"/>
      <c r="W43" s="739"/>
      <c r="X43" s="739"/>
      <c r="Y43" s="740"/>
      <c r="Z43" s="741">
        <v>100</v>
      </c>
      <c r="AA43" s="741"/>
      <c r="AB43" s="741"/>
      <c r="AC43" s="741"/>
      <c r="AD43" s="742">
        <v>5305000</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t="s">
        <v>234</v>
      </c>
      <c r="CS43" s="683"/>
      <c r="CT43" s="683"/>
      <c r="CU43" s="683"/>
      <c r="CV43" s="683"/>
      <c r="CW43" s="683"/>
      <c r="CX43" s="683"/>
      <c r="CY43" s="684"/>
      <c r="CZ43" s="652" t="s">
        <v>234</v>
      </c>
      <c r="DA43" s="681"/>
      <c r="DB43" s="681"/>
      <c r="DC43" s="685"/>
      <c r="DD43" s="656" t="s">
        <v>234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304</v>
      </c>
      <c r="CE44" s="760"/>
      <c r="CF44" s="644" t="s">
        <v>358</v>
      </c>
      <c r="CG44" s="645"/>
      <c r="CH44" s="645"/>
      <c r="CI44" s="645"/>
      <c r="CJ44" s="645"/>
      <c r="CK44" s="645"/>
      <c r="CL44" s="645"/>
      <c r="CM44" s="645"/>
      <c r="CN44" s="645"/>
      <c r="CO44" s="645"/>
      <c r="CP44" s="645"/>
      <c r="CQ44" s="646"/>
      <c r="CR44" s="647">
        <v>1488887</v>
      </c>
      <c r="CS44" s="648"/>
      <c r="CT44" s="648"/>
      <c r="CU44" s="648"/>
      <c r="CV44" s="648"/>
      <c r="CW44" s="648"/>
      <c r="CX44" s="648"/>
      <c r="CY44" s="649"/>
      <c r="CZ44" s="652">
        <v>12.3</v>
      </c>
      <c r="DA44" s="653"/>
      <c r="DB44" s="653"/>
      <c r="DC44" s="665"/>
      <c r="DD44" s="656">
        <v>325112</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399667</v>
      </c>
      <c r="CS45" s="683"/>
      <c r="CT45" s="683"/>
      <c r="CU45" s="683"/>
      <c r="CV45" s="683"/>
      <c r="CW45" s="683"/>
      <c r="CX45" s="683"/>
      <c r="CY45" s="684"/>
      <c r="CZ45" s="652">
        <v>3.3</v>
      </c>
      <c r="DA45" s="681"/>
      <c r="DB45" s="681"/>
      <c r="DC45" s="685"/>
      <c r="DD45" s="656">
        <v>20018</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1000352</v>
      </c>
      <c r="CS46" s="648"/>
      <c r="CT46" s="648"/>
      <c r="CU46" s="648"/>
      <c r="CV46" s="648"/>
      <c r="CW46" s="648"/>
      <c r="CX46" s="648"/>
      <c r="CY46" s="649"/>
      <c r="CZ46" s="652">
        <v>8.1999999999999993</v>
      </c>
      <c r="DA46" s="653"/>
      <c r="DB46" s="653"/>
      <c r="DC46" s="665"/>
      <c r="DD46" s="656">
        <v>302943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t="s">
        <v>234</v>
      </c>
      <c r="CS47" s="683"/>
      <c r="CT47" s="683"/>
      <c r="CU47" s="683"/>
      <c r="CV47" s="683"/>
      <c r="CW47" s="683"/>
      <c r="CX47" s="683"/>
      <c r="CY47" s="684"/>
      <c r="CZ47" s="652" t="s">
        <v>234</v>
      </c>
      <c r="DA47" s="681"/>
      <c r="DB47" s="681"/>
      <c r="DC47" s="685"/>
      <c r="DD47" s="656" t="s">
        <v>234</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234</v>
      </c>
      <c r="CS48" s="648"/>
      <c r="CT48" s="648"/>
      <c r="CU48" s="648"/>
      <c r="CV48" s="648"/>
      <c r="CW48" s="648"/>
      <c r="CX48" s="648"/>
      <c r="CY48" s="649"/>
      <c r="CZ48" s="652" t="s">
        <v>234</v>
      </c>
      <c r="DA48" s="653"/>
      <c r="DB48" s="653"/>
      <c r="DC48" s="665"/>
      <c r="DD48" s="656" t="s">
        <v>234</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366</v>
      </c>
      <c r="CE49" s="698"/>
      <c r="CF49" s="698"/>
      <c r="CG49" s="698"/>
      <c r="CH49" s="698"/>
      <c r="CI49" s="698"/>
      <c r="CJ49" s="698"/>
      <c r="CK49" s="698"/>
      <c r="CL49" s="698"/>
      <c r="CM49" s="698"/>
      <c r="CN49" s="698"/>
      <c r="CO49" s="698"/>
      <c r="CP49" s="698"/>
      <c r="CQ49" s="699"/>
      <c r="CR49" s="738">
        <v>12134288</v>
      </c>
      <c r="CS49" s="718"/>
      <c r="CT49" s="718"/>
      <c r="CU49" s="718"/>
      <c r="CV49" s="718"/>
      <c r="CW49" s="718"/>
      <c r="CX49" s="718"/>
      <c r="CY49" s="749"/>
      <c r="CZ49" s="743">
        <v>100</v>
      </c>
      <c r="DA49" s="750"/>
      <c r="DB49" s="750"/>
      <c r="DC49" s="751"/>
      <c r="DD49" s="752">
        <v>6245786</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wo1LnMM0tNsZEgi9cB+b1y5XKsqYPQTmoL7EHCu3TueWR22/MhIYk87dRHLo3V0WGRQc3qW27GMrRtkqesEckQ==" saltValue="YgD62ibfJsGcCdRbg/VhA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389</v>
      </c>
      <c r="C7" s="780"/>
      <c r="D7" s="780"/>
      <c r="E7" s="780"/>
      <c r="F7" s="780"/>
      <c r="G7" s="780"/>
      <c r="H7" s="780"/>
      <c r="I7" s="780"/>
      <c r="J7" s="780"/>
      <c r="K7" s="780"/>
      <c r="L7" s="780"/>
      <c r="M7" s="780"/>
      <c r="N7" s="780"/>
      <c r="O7" s="780"/>
      <c r="P7" s="781"/>
      <c r="Q7" s="782">
        <v>12743</v>
      </c>
      <c r="R7" s="783"/>
      <c r="S7" s="783"/>
      <c r="T7" s="783"/>
      <c r="U7" s="783"/>
      <c r="V7" s="783">
        <v>12140</v>
      </c>
      <c r="W7" s="783"/>
      <c r="X7" s="783"/>
      <c r="Y7" s="783"/>
      <c r="Z7" s="783"/>
      <c r="AA7" s="783">
        <v>603</v>
      </c>
      <c r="AB7" s="783"/>
      <c r="AC7" s="783"/>
      <c r="AD7" s="783"/>
      <c r="AE7" s="784"/>
      <c r="AF7" s="785">
        <v>522</v>
      </c>
      <c r="AG7" s="786"/>
      <c r="AH7" s="786"/>
      <c r="AI7" s="786"/>
      <c r="AJ7" s="787"/>
      <c r="AK7" s="822">
        <v>473</v>
      </c>
      <c r="AL7" s="823"/>
      <c r="AM7" s="823"/>
      <c r="AN7" s="823"/>
      <c r="AO7" s="823"/>
      <c r="AP7" s="823">
        <v>12538</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588</v>
      </c>
      <c r="BT7" s="827"/>
      <c r="BU7" s="827"/>
      <c r="BV7" s="827"/>
      <c r="BW7" s="827"/>
      <c r="BX7" s="827"/>
      <c r="BY7" s="827"/>
      <c r="BZ7" s="827"/>
      <c r="CA7" s="827"/>
      <c r="CB7" s="827"/>
      <c r="CC7" s="827"/>
      <c r="CD7" s="827"/>
      <c r="CE7" s="827"/>
      <c r="CF7" s="827"/>
      <c r="CG7" s="828"/>
      <c r="CH7" s="819">
        <v>8</v>
      </c>
      <c r="CI7" s="820"/>
      <c r="CJ7" s="820"/>
      <c r="CK7" s="820"/>
      <c r="CL7" s="821"/>
      <c r="CM7" s="819">
        <v>158</v>
      </c>
      <c r="CN7" s="820"/>
      <c r="CO7" s="820"/>
      <c r="CP7" s="820"/>
      <c r="CQ7" s="821"/>
      <c r="CR7" s="819">
        <v>100</v>
      </c>
      <c r="CS7" s="820"/>
      <c r="CT7" s="820"/>
      <c r="CU7" s="820"/>
      <c r="CV7" s="821"/>
      <c r="CW7" s="819" t="s">
        <v>508</v>
      </c>
      <c r="CX7" s="820"/>
      <c r="CY7" s="820"/>
      <c r="CZ7" s="820"/>
      <c r="DA7" s="821"/>
      <c r="DB7" s="819" t="s">
        <v>508</v>
      </c>
      <c r="DC7" s="820"/>
      <c r="DD7" s="820"/>
      <c r="DE7" s="820"/>
      <c r="DF7" s="821"/>
      <c r="DG7" s="819" t="s">
        <v>508</v>
      </c>
      <c r="DH7" s="820"/>
      <c r="DI7" s="820"/>
      <c r="DJ7" s="820"/>
      <c r="DK7" s="821"/>
      <c r="DL7" s="819" t="s">
        <v>508</v>
      </c>
      <c r="DM7" s="820"/>
      <c r="DN7" s="820"/>
      <c r="DO7" s="820"/>
      <c r="DP7" s="821"/>
      <c r="DQ7" s="819" t="s">
        <v>508</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t="s">
        <v>590</v>
      </c>
      <c r="BS8" s="816" t="s">
        <v>589</v>
      </c>
      <c r="BT8" s="817"/>
      <c r="BU8" s="817"/>
      <c r="BV8" s="817"/>
      <c r="BW8" s="817"/>
      <c r="BX8" s="817"/>
      <c r="BY8" s="817"/>
      <c r="BZ8" s="817"/>
      <c r="CA8" s="817"/>
      <c r="CB8" s="817"/>
      <c r="CC8" s="817"/>
      <c r="CD8" s="817"/>
      <c r="CE8" s="817"/>
      <c r="CF8" s="817"/>
      <c r="CG8" s="818"/>
      <c r="CH8" s="829">
        <v>0</v>
      </c>
      <c r="CI8" s="830"/>
      <c r="CJ8" s="830"/>
      <c r="CK8" s="830"/>
      <c r="CL8" s="831"/>
      <c r="CM8" s="829">
        <v>53</v>
      </c>
      <c r="CN8" s="830"/>
      <c r="CO8" s="830"/>
      <c r="CP8" s="830"/>
      <c r="CQ8" s="831"/>
      <c r="CR8" s="829">
        <v>5</v>
      </c>
      <c r="CS8" s="830"/>
      <c r="CT8" s="830"/>
      <c r="CU8" s="830"/>
      <c r="CV8" s="831"/>
      <c r="CW8" s="829">
        <v>4</v>
      </c>
      <c r="CX8" s="830"/>
      <c r="CY8" s="830"/>
      <c r="CZ8" s="830"/>
      <c r="DA8" s="831"/>
      <c r="DB8" s="829" t="s">
        <v>508</v>
      </c>
      <c r="DC8" s="830"/>
      <c r="DD8" s="830"/>
      <c r="DE8" s="830"/>
      <c r="DF8" s="831"/>
      <c r="DG8" s="829">
        <v>937</v>
      </c>
      <c r="DH8" s="830"/>
      <c r="DI8" s="830"/>
      <c r="DJ8" s="830"/>
      <c r="DK8" s="831"/>
      <c r="DL8" s="829" t="s">
        <v>508</v>
      </c>
      <c r="DM8" s="830"/>
      <c r="DN8" s="830"/>
      <c r="DO8" s="830"/>
      <c r="DP8" s="831"/>
      <c r="DQ8" s="829">
        <v>924</v>
      </c>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390</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391</v>
      </c>
      <c r="B23" s="838" t="s">
        <v>392</v>
      </c>
      <c r="C23" s="839"/>
      <c r="D23" s="839"/>
      <c r="E23" s="839"/>
      <c r="F23" s="839"/>
      <c r="G23" s="839"/>
      <c r="H23" s="839"/>
      <c r="I23" s="839"/>
      <c r="J23" s="839"/>
      <c r="K23" s="839"/>
      <c r="L23" s="839"/>
      <c r="M23" s="839"/>
      <c r="N23" s="839"/>
      <c r="O23" s="839"/>
      <c r="P23" s="840"/>
      <c r="Q23" s="841">
        <v>12743</v>
      </c>
      <c r="R23" s="842"/>
      <c r="S23" s="842"/>
      <c r="T23" s="842"/>
      <c r="U23" s="842"/>
      <c r="V23" s="842">
        <v>12140</v>
      </c>
      <c r="W23" s="842"/>
      <c r="X23" s="842"/>
      <c r="Y23" s="842"/>
      <c r="Z23" s="842"/>
      <c r="AA23" s="842">
        <v>603</v>
      </c>
      <c r="AB23" s="842"/>
      <c r="AC23" s="842"/>
      <c r="AD23" s="842"/>
      <c r="AE23" s="843"/>
      <c r="AF23" s="844">
        <v>522</v>
      </c>
      <c r="AG23" s="842"/>
      <c r="AH23" s="842"/>
      <c r="AI23" s="842"/>
      <c r="AJ23" s="845"/>
      <c r="AK23" s="846"/>
      <c r="AL23" s="847"/>
      <c r="AM23" s="847"/>
      <c r="AN23" s="847"/>
      <c r="AO23" s="847"/>
      <c r="AP23" s="842">
        <v>12538</v>
      </c>
      <c r="AQ23" s="842"/>
      <c r="AR23" s="842"/>
      <c r="AS23" s="842"/>
      <c r="AT23" s="842"/>
      <c r="AU23" s="848"/>
      <c r="AV23" s="848"/>
      <c r="AW23" s="848"/>
      <c r="AX23" s="848"/>
      <c r="AY23" s="849"/>
      <c r="AZ23" s="857" t="s">
        <v>393</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404</v>
      </c>
      <c r="C28" s="780"/>
      <c r="D28" s="780"/>
      <c r="E28" s="780"/>
      <c r="F28" s="780"/>
      <c r="G28" s="780"/>
      <c r="H28" s="780"/>
      <c r="I28" s="780"/>
      <c r="J28" s="780"/>
      <c r="K28" s="780"/>
      <c r="L28" s="780"/>
      <c r="M28" s="780"/>
      <c r="N28" s="780"/>
      <c r="O28" s="780"/>
      <c r="P28" s="781"/>
      <c r="Q28" s="870">
        <v>2821</v>
      </c>
      <c r="R28" s="871"/>
      <c r="S28" s="871"/>
      <c r="T28" s="871"/>
      <c r="U28" s="871"/>
      <c r="V28" s="871">
        <v>2635</v>
      </c>
      <c r="W28" s="871"/>
      <c r="X28" s="871"/>
      <c r="Y28" s="871"/>
      <c r="Z28" s="871"/>
      <c r="AA28" s="871">
        <v>186</v>
      </c>
      <c r="AB28" s="871"/>
      <c r="AC28" s="871"/>
      <c r="AD28" s="871"/>
      <c r="AE28" s="872"/>
      <c r="AF28" s="873">
        <v>186</v>
      </c>
      <c r="AG28" s="871"/>
      <c r="AH28" s="871"/>
      <c r="AI28" s="871"/>
      <c r="AJ28" s="874"/>
      <c r="AK28" s="875">
        <v>224</v>
      </c>
      <c r="AL28" s="866"/>
      <c r="AM28" s="866"/>
      <c r="AN28" s="866"/>
      <c r="AO28" s="866"/>
      <c r="AP28" s="866" t="s">
        <v>508</v>
      </c>
      <c r="AQ28" s="866"/>
      <c r="AR28" s="866"/>
      <c r="AS28" s="866"/>
      <c r="AT28" s="866"/>
      <c r="AU28" s="866" t="s">
        <v>508</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405</v>
      </c>
      <c r="C29" s="804"/>
      <c r="D29" s="804"/>
      <c r="E29" s="804"/>
      <c r="F29" s="804"/>
      <c r="G29" s="804"/>
      <c r="H29" s="804"/>
      <c r="I29" s="804"/>
      <c r="J29" s="804"/>
      <c r="K29" s="804"/>
      <c r="L29" s="804"/>
      <c r="M29" s="804"/>
      <c r="N29" s="804"/>
      <c r="O29" s="804"/>
      <c r="P29" s="805"/>
      <c r="Q29" s="806">
        <v>34</v>
      </c>
      <c r="R29" s="807"/>
      <c r="S29" s="807"/>
      <c r="T29" s="807"/>
      <c r="U29" s="807"/>
      <c r="V29" s="807">
        <v>30</v>
      </c>
      <c r="W29" s="807"/>
      <c r="X29" s="807"/>
      <c r="Y29" s="807"/>
      <c r="Z29" s="807"/>
      <c r="AA29" s="807">
        <v>4</v>
      </c>
      <c r="AB29" s="807"/>
      <c r="AC29" s="807"/>
      <c r="AD29" s="807"/>
      <c r="AE29" s="808"/>
      <c r="AF29" s="809">
        <v>4</v>
      </c>
      <c r="AG29" s="810"/>
      <c r="AH29" s="810"/>
      <c r="AI29" s="810"/>
      <c r="AJ29" s="811"/>
      <c r="AK29" s="878">
        <v>19</v>
      </c>
      <c r="AL29" s="879"/>
      <c r="AM29" s="879"/>
      <c r="AN29" s="879"/>
      <c r="AO29" s="879"/>
      <c r="AP29" s="879" t="s">
        <v>508</v>
      </c>
      <c r="AQ29" s="879"/>
      <c r="AR29" s="879"/>
      <c r="AS29" s="879"/>
      <c r="AT29" s="879"/>
      <c r="AU29" s="879" t="s">
        <v>508</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406</v>
      </c>
      <c r="C30" s="804"/>
      <c r="D30" s="804"/>
      <c r="E30" s="804"/>
      <c r="F30" s="804"/>
      <c r="G30" s="804"/>
      <c r="H30" s="804"/>
      <c r="I30" s="804"/>
      <c r="J30" s="804"/>
      <c r="K30" s="804"/>
      <c r="L30" s="804"/>
      <c r="M30" s="804"/>
      <c r="N30" s="804"/>
      <c r="O30" s="804"/>
      <c r="P30" s="805"/>
      <c r="Q30" s="806">
        <v>2498</v>
      </c>
      <c r="R30" s="807"/>
      <c r="S30" s="807"/>
      <c r="T30" s="807"/>
      <c r="U30" s="807"/>
      <c r="V30" s="807">
        <v>2437</v>
      </c>
      <c r="W30" s="807"/>
      <c r="X30" s="807"/>
      <c r="Y30" s="807"/>
      <c r="Z30" s="807"/>
      <c r="AA30" s="807">
        <v>61</v>
      </c>
      <c r="AB30" s="807"/>
      <c r="AC30" s="807"/>
      <c r="AD30" s="807"/>
      <c r="AE30" s="808"/>
      <c r="AF30" s="809">
        <v>61</v>
      </c>
      <c r="AG30" s="810"/>
      <c r="AH30" s="810"/>
      <c r="AI30" s="810"/>
      <c r="AJ30" s="811"/>
      <c r="AK30" s="878">
        <v>405</v>
      </c>
      <c r="AL30" s="879"/>
      <c r="AM30" s="879"/>
      <c r="AN30" s="879"/>
      <c r="AO30" s="879"/>
      <c r="AP30" s="879" t="s">
        <v>508</v>
      </c>
      <c r="AQ30" s="879"/>
      <c r="AR30" s="879"/>
      <c r="AS30" s="879"/>
      <c r="AT30" s="879"/>
      <c r="AU30" s="879" t="s">
        <v>508</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407</v>
      </c>
      <c r="C31" s="804"/>
      <c r="D31" s="804"/>
      <c r="E31" s="804"/>
      <c r="F31" s="804"/>
      <c r="G31" s="804"/>
      <c r="H31" s="804"/>
      <c r="I31" s="804"/>
      <c r="J31" s="804"/>
      <c r="K31" s="804"/>
      <c r="L31" s="804"/>
      <c r="M31" s="804"/>
      <c r="N31" s="804"/>
      <c r="O31" s="804"/>
      <c r="P31" s="805"/>
      <c r="Q31" s="806">
        <v>377</v>
      </c>
      <c r="R31" s="807"/>
      <c r="S31" s="807"/>
      <c r="T31" s="807"/>
      <c r="U31" s="807"/>
      <c r="V31" s="807">
        <v>375</v>
      </c>
      <c r="W31" s="807"/>
      <c r="X31" s="807"/>
      <c r="Y31" s="807"/>
      <c r="Z31" s="807"/>
      <c r="AA31" s="807">
        <v>2</v>
      </c>
      <c r="AB31" s="807"/>
      <c r="AC31" s="807"/>
      <c r="AD31" s="807"/>
      <c r="AE31" s="808"/>
      <c r="AF31" s="809">
        <v>2</v>
      </c>
      <c r="AG31" s="810"/>
      <c r="AH31" s="810"/>
      <c r="AI31" s="810"/>
      <c r="AJ31" s="811"/>
      <c r="AK31" s="878">
        <v>89</v>
      </c>
      <c r="AL31" s="879"/>
      <c r="AM31" s="879"/>
      <c r="AN31" s="879"/>
      <c r="AO31" s="879"/>
      <c r="AP31" s="879" t="s">
        <v>508</v>
      </c>
      <c r="AQ31" s="879"/>
      <c r="AR31" s="879"/>
      <c r="AS31" s="879"/>
      <c r="AT31" s="879"/>
      <c r="AU31" s="879" t="s">
        <v>508</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408</v>
      </c>
      <c r="C32" s="804"/>
      <c r="D32" s="804"/>
      <c r="E32" s="804"/>
      <c r="F32" s="804"/>
      <c r="G32" s="804"/>
      <c r="H32" s="804"/>
      <c r="I32" s="804"/>
      <c r="J32" s="804"/>
      <c r="K32" s="804"/>
      <c r="L32" s="804"/>
      <c r="M32" s="804"/>
      <c r="N32" s="804"/>
      <c r="O32" s="804"/>
      <c r="P32" s="805"/>
      <c r="Q32" s="806">
        <v>1011</v>
      </c>
      <c r="R32" s="807"/>
      <c r="S32" s="807"/>
      <c r="T32" s="807"/>
      <c r="U32" s="807"/>
      <c r="V32" s="807">
        <v>993</v>
      </c>
      <c r="W32" s="807"/>
      <c r="X32" s="807"/>
      <c r="Y32" s="807"/>
      <c r="Z32" s="807"/>
      <c r="AA32" s="807">
        <v>18</v>
      </c>
      <c r="AB32" s="807"/>
      <c r="AC32" s="807"/>
      <c r="AD32" s="807"/>
      <c r="AE32" s="808"/>
      <c r="AF32" s="809">
        <v>13</v>
      </c>
      <c r="AG32" s="810"/>
      <c r="AH32" s="810"/>
      <c r="AI32" s="810"/>
      <c r="AJ32" s="811"/>
      <c r="AK32" s="878">
        <v>438</v>
      </c>
      <c r="AL32" s="879"/>
      <c r="AM32" s="879"/>
      <c r="AN32" s="879"/>
      <c r="AO32" s="879"/>
      <c r="AP32" s="879">
        <v>6507</v>
      </c>
      <c r="AQ32" s="879"/>
      <c r="AR32" s="879"/>
      <c r="AS32" s="879"/>
      <c r="AT32" s="879"/>
      <c r="AU32" s="879">
        <v>5212</v>
      </c>
      <c r="AV32" s="879"/>
      <c r="AW32" s="879"/>
      <c r="AX32" s="879"/>
      <c r="AY32" s="879"/>
      <c r="AZ32" s="880" t="s">
        <v>508</v>
      </c>
      <c r="BA32" s="880"/>
      <c r="BB32" s="880"/>
      <c r="BC32" s="880"/>
      <c r="BD32" s="880"/>
      <c r="BE32" s="876" t="s">
        <v>579</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409</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391</v>
      </c>
      <c r="B63" s="838" t="s">
        <v>410</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266</v>
      </c>
      <c r="AG63" s="890"/>
      <c r="AH63" s="890"/>
      <c r="AI63" s="890"/>
      <c r="AJ63" s="891"/>
      <c r="AK63" s="892"/>
      <c r="AL63" s="887"/>
      <c r="AM63" s="887"/>
      <c r="AN63" s="887"/>
      <c r="AO63" s="887"/>
      <c r="AP63" s="890">
        <v>6507</v>
      </c>
      <c r="AQ63" s="890"/>
      <c r="AR63" s="890"/>
      <c r="AS63" s="890"/>
      <c r="AT63" s="890"/>
      <c r="AU63" s="890">
        <v>5212</v>
      </c>
      <c r="AV63" s="890"/>
      <c r="AW63" s="890"/>
      <c r="AX63" s="890"/>
      <c r="AY63" s="890"/>
      <c r="AZ63" s="894"/>
      <c r="BA63" s="894"/>
      <c r="BB63" s="894"/>
      <c r="BC63" s="894"/>
      <c r="BD63" s="894"/>
      <c r="BE63" s="895"/>
      <c r="BF63" s="895"/>
      <c r="BG63" s="895"/>
      <c r="BH63" s="895"/>
      <c r="BI63" s="896"/>
      <c r="BJ63" s="897" t="s">
        <v>411</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397</v>
      </c>
      <c r="W66" s="766"/>
      <c r="X66" s="766"/>
      <c r="Y66" s="766"/>
      <c r="Z66" s="767"/>
      <c r="AA66" s="765" t="s">
        <v>415</v>
      </c>
      <c r="AB66" s="766"/>
      <c r="AC66" s="766"/>
      <c r="AD66" s="766"/>
      <c r="AE66" s="767"/>
      <c r="AF66" s="900" t="s">
        <v>416</v>
      </c>
      <c r="AG66" s="861"/>
      <c r="AH66" s="861"/>
      <c r="AI66" s="861"/>
      <c r="AJ66" s="901"/>
      <c r="AK66" s="765" t="s">
        <v>417</v>
      </c>
      <c r="AL66" s="789"/>
      <c r="AM66" s="789"/>
      <c r="AN66" s="789"/>
      <c r="AO66" s="790"/>
      <c r="AP66" s="765" t="s">
        <v>418</v>
      </c>
      <c r="AQ66" s="766"/>
      <c r="AR66" s="766"/>
      <c r="AS66" s="766"/>
      <c r="AT66" s="767"/>
      <c r="AU66" s="765" t="s">
        <v>419</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580</v>
      </c>
      <c r="C68" s="918"/>
      <c r="D68" s="918"/>
      <c r="E68" s="918"/>
      <c r="F68" s="918"/>
      <c r="G68" s="918"/>
      <c r="H68" s="918"/>
      <c r="I68" s="918"/>
      <c r="J68" s="918"/>
      <c r="K68" s="918"/>
      <c r="L68" s="918"/>
      <c r="M68" s="918"/>
      <c r="N68" s="918"/>
      <c r="O68" s="918"/>
      <c r="P68" s="919"/>
      <c r="Q68" s="920">
        <v>1305</v>
      </c>
      <c r="R68" s="914"/>
      <c r="S68" s="914"/>
      <c r="T68" s="914"/>
      <c r="U68" s="914"/>
      <c r="V68" s="914">
        <v>1272</v>
      </c>
      <c r="W68" s="914"/>
      <c r="X68" s="914"/>
      <c r="Y68" s="914"/>
      <c r="Z68" s="914"/>
      <c r="AA68" s="914">
        <v>33</v>
      </c>
      <c r="AB68" s="914"/>
      <c r="AC68" s="914"/>
      <c r="AD68" s="914"/>
      <c r="AE68" s="914"/>
      <c r="AF68" s="914">
        <v>33</v>
      </c>
      <c r="AG68" s="914"/>
      <c r="AH68" s="914"/>
      <c r="AI68" s="914"/>
      <c r="AJ68" s="914"/>
      <c r="AK68" s="914">
        <v>52</v>
      </c>
      <c r="AL68" s="914"/>
      <c r="AM68" s="914"/>
      <c r="AN68" s="914"/>
      <c r="AO68" s="914"/>
      <c r="AP68" s="914">
        <v>196</v>
      </c>
      <c r="AQ68" s="914"/>
      <c r="AR68" s="914"/>
      <c r="AS68" s="914"/>
      <c r="AT68" s="914"/>
      <c r="AU68" s="914">
        <v>24</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591</v>
      </c>
      <c r="C69" s="922"/>
      <c r="D69" s="922"/>
      <c r="E69" s="922"/>
      <c r="F69" s="922"/>
      <c r="G69" s="922"/>
      <c r="H69" s="922"/>
      <c r="I69" s="922"/>
      <c r="J69" s="922"/>
      <c r="K69" s="922"/>
      <c r="L69" s="922"/>
      <c r="M69" s="922"/>
      <c r="N69" s="922"/>
      <c r="O69" s="922"/>
      <c r="P69" s="923"/>
      <c r="Q69" s="924">
        <v>299</v>
      </c>
      <c r="R69" s="879"/>
      <c r="S69" s="879"/>
      <c r="T69" s="879"/>
      <c r="U69" s="879"/>
      <c r="V69" s="879">
        <v>294</v>
      </c>
      <c r="W69" s="879"/>
      <c r="X69" s="879"/>
      <c r="Y69" s="879"/>
      <c r="Z69" s="879"/>
      <c r="AA69" s="879">
        <v>5</v>
      </c>
      <c r="AB69" s="879"/>
      <c r="AC69" s="879"/>
      <c r="AD69" s="879"/>
      <c r="AE69" s="879"/>
      <c r="AF69" s="879">
        <v>5</v>
      </c>
      <c r="AG69" s="879"/>
      <c r="AH69" s="879"/>
      <c r="AI69" s="879"/>
      <c r="AJ69" s="879"/>
      <c r="AK69" s="879">
        <v>15</v>
      </c>
      <c r="AL69" s="879"/>
      <c r="AM69" s="879"/>
      <c r="AN69" s="879"/>
      <c r="AO69" s="879"/>
      <c r="AP69" s="879" t="s">
        <v>508</v>
      </c>
      <c r="AQ69" s="879"/>
      <c r="AR69" s="879"/>
      <c r="AS69" s="879"/>
      <c r="AT69" s="879"/>
      <c r="AU69" s="879" t="s">
        <v>508</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581</v>
      </c>
      <c r="C70" s="922"/>
      <c r="D70" s="922"/>
      <c r="E70" s="922"/>
      <c r="F70" s="922"/>
      <c r="G70" s="922"/>
      <c r="H70" s="922"/>
      <c r="I70" s="922"/>
      <c r="J70" s="922"/>
      <c r="K70" s="922"/>
      <c r="L70" s="922"/>
      <c r="M70" s="922"/>
      <c r="N70" s="922"/>
      <c r="O70" s="922"/>
      <c r="P70" s="923"/>
      <c r="Q70" s="924">
        <v>969</v>
      </c>
      <c r="R70" s="879"/>
      <c r="S70" s="879"/>
      <c r="T70" s="879"/>
      <c r="U70" s="879"/>
      <c r="V70" s="879">
        <v>951</v>
      </c>
      <c r="W70" s="879"/>
      <c r="X70" s="879"/>
      <c r="Y70" s="879"/>
      <c r="Z70" s="879"/>
      <c r="AA70" s="879">
        <v>18</v>
      </c>
      <c r="AB70" s="879"/>
      <c r="AC70" s="879"/>
      <c r="AD70" s="879"/>
      <c r="AE70" s="879"/>
      <c r="AF70" s="879">
        <v>18</v>
      </c>
      <c r="AG70" s="879"/>
      <c r="AH70" s="879"/>
      <c r="AI70" s="879"/>
      <c r="AJ70" s="879"/>
      <c r="AK70" s="879">
        <v>43</v>
      </c>
      <c r="AL70" s="879"/>
      <c r="AM70" s="879"/>
      <c r="AN70" s="879"/>
      <c r="AO70" s="879"/>
      <c r="AP70" s="879" t="s">
        <v>508</v>
      </c>
      <c r="AQ70" s="879"/>
      <c r="AR70" s="879"/>
      <c r="AS70" s="879"/>
      <c r="AT70" s="879"/>
      <c r="AU70" s="879" t="s">
        <v>508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582</v>
      </c>
      <c r="C71" s="922"/>
      <c r="D71" s="922"/>
      <c r="E71" s="922"/>
      <c r="F71" s="922"/>
      <c r="G71" s="922"/>
      <c r="H71" s="922"/>
      <c r="I71" s="922"/>
      <c r="J71" s="922"/>
      <c r="K71" s="922"/>
      <c r="L71" s="922"/>
      <c r="M71" s="922"/>
      <c r="N71" s="922"/>
      <c r="O71" s="922"/>
      <c r="P71" s="923"/>
      <c r="Q71" s="924">
        <v>801</v>
      </c>
      <c r="R71" s="879"/>
      <c r="S71" s="879"/>
      <c r="T71" s="879"/>
      <c r="U71" s="879"/>
      <c r="V71" s="879">
        <v>796</v>
      </c>
      <c r="W71" s="879"/>
      <c r="X71" s="879"/>
      <c r="Y71" s="879"/>
      <c r="Z71" s="879"/>
      <c r="AA71" s="879">
        <v>4</v>
      </c>
      <c r="AB71" s="879"/>
      <c r="AC71" s="879"/>
      <c r="AD71" s="879"/>
      <c r="AE71" s="879"/>
      <c r="AF71" s="879">
        <v>4</v>
      </c>
      <c r="AG71" s="879"/>
      <c r="AH71" s="879"/>
      <c r="AI71" s="879"/>
      <c r="AJ71" s="879"/>
      <c r="AK71" s="879">
        <v>117</v>
      </c>
      <c r="AL71" s="879"/>
      <c r="AM71" s="879"/>
      <c r="AN71" s="879"/>
      <c r="AO71" s="879"/>
      <c r="AP71" s="879">
        <v>1296</v>
      </c>
      <c r="AQ71" s="879"/>
      <c r="AR71" s="879"/>
      <c r="AS71" s="879"/>
      <c r="AT71" s="879"/>
      <c r="AU71" s="879">
        <v>556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583</v>
      </c>
      <c r="C72" s="922"/>
      <c r="D72" s="922"/>
      <c r="E72" s="922"/>
      <c r="F72" s="922"/>
      <c r="G72" s="922"/>
      <c r="H72" s="922"/>
      <c r="I72" s="922"/>
      <c r="J72" s="922"/>
      <c r="K72" s="922"/>
      <c r="L72" s="922"/>
      <c r="M72" s="922"/>
      <c r="N72" s="922"/>
      <c r="O72" s="922"/>
      <c r="P72" s="923"/>
      <c r="Q72" s="924">
        <v>3826</v>
      </c>
      <c r="R72" s="879"/>
      <c r="S72" s="879"/>
      <c r="T72" s="879"/>
      <c r="U72" s="879"/>
      <c r="V72" s="879">
        <v>3374</v>
      </c>
      <c r="W72" s="879"/>
      <c r="X72" s="879"/>
      <c r="Y72" s="879"/>
      <c r="Z72" s="879"/>
      <c r="AA72" s="879">
        <v>452</v>
      </c>
      <c r="AB72" s="879"/>
      <c r="AC72" s="879"/>
      <c r="AD72" s="879"/>
      <c r="AE72" s="879"/>
      <c r="AF72" s="879">
        <v>452</v>
      </c>
      <c r="AG72" s="879"/>
      <c r="AH72" s="879"/>
      <c r="AI72" s="879"/>
      <c r="AJ72" s="879"/>
      <c r="AK72" s="879" t="s">
        <v>592</v>
      </c>
      <c r="AL72" s="879"/>
      <c r="AM72" s="879"/>
      <c r="AN72" s="879"/>
      <c r="AO72" s="879"/>
      <c r="AP72" s="879" t="s">
        <v>508</v>
      </c>
      <c r="AQ72" s="879"/>
      <c r="AR72" s="879"/>
      <c r="AS72" s="879"/>
      <c r="AT72" s="879"/>
      <c r="AU72" s="879" t="s">
        <v>508</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584</v>
      </c>
      <c r="C73" s="922"/>
      <c r="D73" s="922"/>
      <c r="E73" s="922"/>
      <c r="F73" s="922"/>
      <c r="G73" s="922"/>
      <c r="H73" s="922"/>
      <c r="I73" s="922"/>
      <c r="J73" s="922"/>
      <c r="K73" s="922"/>
      <c r="L73" s="922"/>
      <c r="M73" s="922"/>
      <c r="N73" s="922"/>
      <c r="O73" s="922"/>
      <c r="P73" s="923"/>
      <c r="Q73" s="924">
        <v>623</v>
      </c>
      <c r="R73" s="879"/>
      <c r="S73" s="879"/>
      <c r="T73" s="879"/>
      <c r="U73" s="879"/>
      <c r="V73" s="879">
        <v>579</v>
      </c>
      <c r="W73" s="879"/>
      <c r="X73" s="879"/>
      <c r="Y73" s="879"/>
      <c r="Z73" s="879"/>
      <c r="AA73" s="879">
        <v>43</v>
      </c>
      <c r="AB73" s="879"/>
      <c r="AC73" s="879"/>
      <c r="AD73" s="879"/>
      <c r="AE73" s="879"/>
      <c r="AF73" s="879">
        <v>43</v>
      </c>
      <c r="AG73" s="879"/>
      <c r="AH73" s="879"/>
      <c r="AI73" s="879"/>
      <c r="AJ73" s="879"/>
      <c r="AK73" s="879">
        <v>79</v>
      </c>
      <c r="AL73" s="879"/>
      <c r="AM73" s="879"/>
      <c r="AN73" s="879"/>
      <c r="AO73" s="879"/>
      <c r="AP73" s="879" t="s">
        <v>508</v>
      </c>
      <c r="AQ73" s="879"/>
      <c r="AR73" s="879"/>
      <c r="AS73" s="879"/>
      <c r="AT73" s="879"/>
      <c r="AU73" s="879" t="s">
        <v>508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585</v>
      </c>
      <c r="C74" s="922"/>
      <c r="D74" s="922"/>
      <c r="E74" s="922"/>
      <c r="F74" s="922"/>
      <c r="G74" s="922"/>
      <c r="H74" s="922"/>
      <c r="I74" s="922"/>
      <c r="J74" s="922"/>
      <c r="K74" s="922"/>
      <c r="L74" s="922"/>
      <c r="M74" s="922"/>
      <c r="N74" s="922"/>
      <c r="O74" s="922"/>
      <c r="P74" s="923"/>
      <c r="Q74" s="924">
        <v>146005</v>
      </c>
      <c r="R74" s="879"/>
      <c r="S74" s="879"/>
      <c r="T74" s="879"/>
      <c r="U74" s="879"/>
      <c r="V74" s="879">
        <v>140177</v>
      </c>
      <c r="W74" s="879"/>
      <c r="X74" s="879"/>
      <c r="Y74" s="879"/>
      <c r="Z74" s="879"/>
      <c r="AA74" s="879">
        <v>5828</v>
      </c>
      <c r="AB74" s="879"/>
      <c r="AC74" s="879"/>
      <c r="AD74" s="879"/>
      <c r="AE74" s="879"/>
      <c r="AF74" s="879">
        <v>5828</v>
      </c>
      <c r="AG74" s="879"/>
      <c r="AH74" s="879"/>
      <c r="AI74" s="879"/>
      <c r="AJ74" s="879"/>
      <c r="AK74" s="879">
        <v>1637</v>
      </c>
      <c r="AL74" s="879"/>
      <c r="AM74" s="879"/>
      <c r="AN74" s="879"/>
      <c r="AO74" s="879"/>
      <c r="AP74" s="879" t="s">
        <v>508</v>
      </c>
      <c r="AQ74" s="879"/>
      <c r="AR74" s="879"/>
      <c r="AS74" s="879"/>
      <c r="AT74" s="879"/>
      <c r="AU74" s="879" t="s">
        <v>508</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586</v>
      </c>
      <c r="C75" s="922"/>
      <c r="D75" s="922"/>
      <c r="E75" s="922"/>
      <c r="F75" s="922"/>
      <c r="G75" s="922"/>
      <c r="H75" s="922"/>
      <c r="I75" s="922"/>
      <c r="J75" s="922"/>
      <c r="K75" s="922"/>
      <c r="L75" s="922"/>
      <c r="M75" s="922"/>
      <c r="N75" s="922"/>
      <c r="O75" s="922"/>
      <c r="P75" s="923"/>
      <c r="Q75" s="927">
        <v>22424</v>
      </c>
      <c r="R75" s="928"/>
      <c r="S75" s="928"/>
      <c r="T75" s="928"/>
      <c r="U75" s="878"/>
      <c r="V75" s="929">
        <v>20206</v>
      </c>
      <c r="W75" s="928"/>
      <c r="X75" s="928"/>
      <c r="Y75" s="928"/>
      <c r="Z75" s="878"/>
      <c r="AA75" s="929">
        <v>2218</v>
      </c>
      <c r="AB75" s="928"/>
      <c r="AC75" s="928"/>
      <c r="AD75" s="928"/>
      <c r="AE75" s="878"/>
      <c r="AF75" s="929">
        <v>31774</v>
      </c>
      <c r="AG75" s="928"/>
      <c r="AH75" s="928"/>
      <c r="AI75" s="928"/>
      <c r="AJ75" s="878"/>
      <c r="AK75" s="929" t="s">
        <v>508</v>
      </c>
      <c r="AL75" s="928"/>
      <c r="AM75" s="928"/>
      <c r="AN75" s="928"/>
      <c r="AO75" s="878"/>
      <c r="AP75" s="929">
        <v>54229</v>
      </c>
      <c r="AQ75" s="928"/>
      <c r="AR75" s="928"/>
      <c r="AS75" s="928"/>
      <c r="AT75" s="878"/>
      <c r="AU75" s="929">
        <v>380</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587</v>
      </c>
      <c r="C76" s="922"/>
      <c r="D76" s="922"/>
      <c r="E76" s="922"/>
      <c r="F76" s="922"/>
      <c r="G76" s="922"/>
      <c r="H76" s="922"/>
      <c r="I76" s="922"/>
      <c r="J76" s="922"/>
      <c r="K76" s="922"/>
      <c r="L76" s="922"/>
      <c r="M76" s="922"/>
      <c r="N76" s="922"/>
      <c r="O76" s="922"/>
      <c r="P76" s="923"/>
      <c r="Q76" s="927">
        <v>763</v>
      </c>
      <c r="R76" s="928"/>
      <c r="S76" s="928"/>
      <c r="T76" s="928"/>
      <c r="U76" s="878"/>
      <c r="V76" s="929">
        <v>624</v>
      </c>
      <c r="W76" s="928"/>
      <c r="X76" s="928"/>
      <c r="Y76" s="928"/>
      <c r="Z76" s="878"/>
      <c r="AA76" s="929">
        <v>138</v>
      </c>
      <c r="AB76" s="928"/>
      <c r="AC76" s="928"/>
      <c r="AD76" s="928"/>
      <c r="AE76" s="878"/>
      <c r="AF76" s="929">
        <v>1779</v>
      </c>
      <c r="AG76" s="928"/>
      <c r="AH76" s="928"/>
      <c r="AI76" s="928"/>
      <c r="AJ76" s="878"/>
      <c r="AK76" s="929" t="s">
        <v>508</v>
      </c>
      <c r="AL76" s="928"/>
      <c r="AM76" s="928"/>
      <c r="AN76" s="928"/>
      <c r="AO76" s="878"/>
      <c r="AP76" s="929">
        <v>1199</v>
      </c>
      <c r="AQ76" s="928"/>
      <c r="AR76" s="928"/>
      <c r="AS76" s="928"/>
      <c r="AT76" s="878"/>
      <c r="AU76" s="929" t="s">
        <v>508</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391</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39936</v>
      </c>
      <c r="AG88" s="890"/>
      <c r="AH88" s="890"/>
      <c r="AI88" s="890"/>
      <c r="AJ88" s="890"/>
      <c r="AK88" s="887"/>
      <c r="AL88" s="887"/>
      <c r="AM88" s="887"/>
      <c r="AN88" s="887"/>
      <c r="AO88" s="887"/>
      <c r="AP88" s="890">
        <v>56920</v>
      </c>
      <c r="AQ88" s="890"/>
      <c r="AR88" s="890"/>
      <c r="AS88" s="890"/>
      <c r="AT88" s="890"/>
      <c r="AU88" s="890">
        <v>959</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105</v>
      </c>
      <c r="CS102" s="898"/>
      <c r="CT102" s="898"/>
      <c r="CU102" s="898"/>
      <c r="CV102" s="941"/>
      <c r="CW102" s="940">
        <v>4</v>
      </c>
      <c r="CX102" s="898"/>
      <c r="CY102" s="898"/>
      <c r="CZ102" s="898"/>
      <c r="DA102" s="941"/>
      <c r="DB102" s="940" t="s">
        <v>592</v>
      </c>
      <c r="DC102" s="898"/>
      <c r="DD102" s="898"/>
      <c r="DE102" s="898"/>
      <c r="DF102" s="941"/>
      <c r="DG102" s="940">
        <v>937</v>
      </c>
      <c r="DH102" s="898"/>
      <c r="DI102" s="898"/>
      <c r="DJ102" s="898"/>
      <c r="DK102" s="941"/>
      <c r="DL102" s="940" t="s">
        <v>592</v>
      </c>
      <c r="DM102" s="898"/>
      <c r="DN102" s="898"/>
      <c r="DO102" s="898"/>
      <c r="DP102" s="941"/>
      <c r="DQ102" s="940">
        <v>924</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307</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307</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307</v>
      </c>
      <c r="DR109" s="943"/>
      <c r="DS109" s="943"/>
      <c r="DT109" s="943"/>
      <c r="DU109" s="944"/>
      <c r="DV109" s="942" t="s">
        <v>431</v>
      </c>
      <c r="DW109" s="943"/>
      <c r="DX109" s="943"/>
      <c r="DY109" s="943"/>
      <c r="DZ109" s="945"/>
    </row>
    <row r="110" spans="1:131" s="248" customFormat="1" ht="26.25" customHeight="1" x14ac:dyDescent="0.15">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940880</v>
      </c>
      <c r="AB110" s="950"/>
      <c r="AC110" s="950"/>
      <c r="AD110" s="950"/>
      <c r="AE110" s="951"/>
      <c r="AF110" s="952">
        <v>965132</v>
      </c>
      <c r="AG110" s="950"/>
      <c r="AH110" s="950"/>
      <c r="AI110" s="950"/>
      <c r="AJ110" s="951"/>
      <c r="AK110" s="952">
        <v>985375</v>
      </c>
      <c r="AL110" s="950"/>
      <c r="AM110" s="950"/>
      <c r="AN110" s="950"/>
      <c r="AO110" s="951"/>
      <c r="AP110" s="953">
        <v>20.8</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12495162</v>
      </c>
      <c r="BR110" s="985"/>
      <c r="BS110" s="985"/>
      <c r="BT110" s="985"/>
      <c r="BU110" s="985"/>
      <c r="BV110" s="985">
        <v>12319675</v>
      </c>
      <c r="BW110" s="985"/>
      <c r="BX110" s="985"/>
      <c r="BY110" s="985"/>
      <c r="BZ110" s="985"/>
      <c r="CA110" s="985">
        <v>12538120</v>
      </c>
      <c r="CB110" s="985"/>
      <c r="CC110" s="985"/>
      <c r="CD110" s="985"/>
      <c r="CE110" s="985"/>
      <c r="CF110" s="999">
        <v>264</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136</v>
      </c>
      <c r="DH110" s="985"/>
      <c r="DI110" s="985"/>
      <c r="DJ110" s="985"/>
      <c r="DK110" s="985"/>
      <c r="DL110" s="985">
        <v>220936</v>
      </c>
      <c r="DM110" s="985"/>
      <c r="DN110" s="985"/>
      <c r="DO110" s="985"/>
      <c r="DP110" s="985"/>
      <c r="DQ110" s="985">
        <v>215615</v>
      </c>
      <c r="DR110" s="985"/>
      <c r="DS110" s="985"/>
      <c r="DT110" s="985"/>
      <c r="DU110" s="985"/>
      <c r="DV110" s="986">
        <v>4.5</v>
      </c>
      <c r="DW110" s="986"/>
      <c r="DX110" s="986"/>
      <c r="DY110" s="986"/>
      <c r="DZ110" s="987"/>
    </row>
    <row r="111" spans="1:131" s="248" customFormat="1" ht="26.25" customHeight="1" x14ac:dyDescent="0.15">
      <c r="A111" s="988" t="s">
        <v>437</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393</v>
      </c>
      <c r="AB111" s="992"/>
      <c r="AC111" s="992"/>
      <c r="AD111" s="992"/>
      <c r="AE111" s="993"/>
      <c r="AF111" s="994" t="s">
        <v>136</v>
      </c>
      <c r="AG111" s="992"/>
      <c r="AH111" s="992"/>
      <c r="AI111" s="992"/>
      <c r="AJ111" s="993"/>
      <c r="AK111" s="994" t="s">
        <v>136</v>
      </c>
      <c r="AL111" s="992"/>
      <c r="AM111" s="992"/>
      <c r="AN111" s="992"/>
      <c r="AO111" s="993"/>
      <c r="AP111" s="995" t="s">
        <v>136</v>
      </c>
      <c r="AQ111" s="996"/>
      <c r="AR111" s="996"/>
      <c r="AS111" s="996"/>
      <c r="AT111" s="997"/>
      <c r="AU111" s="958"/>
      <c r="AV111" s="959"/>
      <c r="AW111" s="959"/>
      <c r="AX111" s="959"/>
      <c r="AY111" s="959"/>
      <c r="AZ111" s="1007" t="s">
        <v>438</v>
      </c>
      <c r="BA111" s="1008"/>
      <c r="BB111" s="1008"/>
      <c r="BC111" s="1008"/>
      <c r="BD111" s="1008"/>
      <c r="BE111" s="1008"/>
      <c r="BF111" s="1008"/>
      <c r="BG111" s="1008"/>
      <c r="BH111" s="1008"/>
      <c r="BI111" s="1008"/>
      <c r="BJ111" s="1008"/>
      <c r="BK111" s="1008"/>
      <c r="BL111" s="1008"/>
      <c r="BM111" s="1008"/>
      <c r="BN111" s="1008"/>
      <c r="BO111" s="1008"/>
      <c r="BP111" s="1009"/>
      <c r="BQ111" s="977" t="s">
        <v>393</v>
      </c>
      <c r="BR111" s="978"/>
      <c r="BS111" s="978"/>
      <c r="BT111" s="978"/>
      <c r="BU111" s="978"/>
      <c r="BV111" s="978">
        <v>685327</v>
      </c>
      <c r="BW111" s="978"/>
      <c r="BX111" s="978"/>
      <c r="BY111" s="978"/>
      <c r="BZ111" s="978"/>
      <c r="CA111" s="978">
        <v>691604</v>
      </c>
      <c r="CB111" s="978"/>
      <c r="CC111" s="978"/>
      <c r="CD111" s="978"/>
      <c r="CE111" s="978"/>
      <c r="CF111" s="972">
        <v>14.6</v>
      </c>
      <c r="CG111" s="973"/>
      <c r="CH111" s="973"/>
      <c r="CI111" s="973"/>
      <c r="CJ111" s="973"/>
      <c r="CK111" s="1003"/>
      <c r="CL111" s="1004"/>
      <c r="CM111" s="974" t="s">
        <v>439</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136</v>
      </c>
      <c r="DH111" s="978"/>
      <c r="DI111" s="978"/>
      <c r="DJ111" s="978"/>
      <c r="DK111" s="978"/>
      <c r="DL111" s="978" t="s">
        <v>136</v>
      </c>
      <c r="DM111" s="978"/>
      <c r="DN111" s="978"/>
      <c r="DO111" s="978"/>
      <c r="DP111" s="978"/>
      <c r="DQ111" s="978" t="s">
        <v>136</v>
      </c>
      <c r="DR111" s="978"/>
      <c r="DS111" s="978"/>
      <c r="DT111" s="978"/>
      <c r="DU111" s="978"/>
      <c r="DV111" s="979" t="s">
        <v>136</v>
      </c>
      <c r="DW111" s="979"/>
      <c r="DX111" s="979"/>
      <c r="DY111" s="979"/>
      <c r="DZ111" s="980"/>
    </row>
    <row r="112" spans="1:131" s="248" customFormat="1" ht="26.25" customHeight="1" x14ac:dyDescent="0.15">
      <c r="A112" s="1010" t="s">
        <v>440</v>
      </c>
      <c r="B112" s="1011"/>
      <c r="C112" s="1008" t="s">
        <v>441</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136</v>
      </c>
      <c r="AB112" s="1017"/>
      <c r="AC112" s="1017"/>
      <c r="AD112" s="1017"/>
      <c r="AE112" s="1018"/>
      <c r="AF112" s="1019" t="s">
        <v>136</v>
      </c>
      <c r="AG112" s="1017"/>
      <c r="AH112" s="1017"/>
      <c r="AI112" s="1017"/>
      <c r="AJ112" s="1018"/>
      <c r="AK112" s="1019" t="s">
        <v>393</v>
      </c>
      <c r="AL112" s="1017"/>
      <c r="AM112" s="1017"/>
      <c r="AN112" s="1017"/>
      <c r="AO112" s="1018"/>
      <c r="AP112" s="1020" t="s">
        <v>393</v>
      </c>
      <c r="AQ112" s="1021"/>
      <c r="AR112" s="1021"/>
      <c r="AS112" s="1021"/>
      <c r="AT112" s="1022"/>
      <c r="AU112" s="958"/>
      <c r="AV112" s="959"/>
      <c r="AW112" s="959"/>
      <c r="AX112" s="959"/>
      <c r="AY112" s="959"/>
      <c r="AZ112" s="1007" t="s">
        <v>442</v>
      </c>
      <c r="BA112" s="1008"/>
      <c r="BB112" s="1008"/>
      <c r="BC112" s="1008"/>
      <c r="BD112" s="1008"/>
      <c r="BE112" s="1008"/>
      <c r="BF112" s="1008"/>
      <c r="BG112" s="1008"/>
      <c r="BH112" s="1008"/>
      <c r="BI112" s="1008"/>
      <c r="BJ112" s="1008"/>
      <c r="BK112" s="1008"/>
      <c r="BL112" s="1008"/>
      <c r="BM112" s="1008"/>
      <c r="BN112" s="1008"/>
      <c r="BO112" s="1008"/>
      <c r="BP112" s="1009"/>
      <c r="BQ112" s="977">
        <v>5351935</v>
      </c>
      <c r="BR112" s="978"/>
      <c r="BS112" s="978"/>
      <c r="BT112" s="978"/>
      <c r="BU112" s="978"/>
      <c r="BV112" s="978">
        <v>5431339</v>
      </c>
      <c r="BW112" s="978"/>
      <c r="BX112" s="978"/>
      <c r="BY112" s="978"/>
      <c r="BZ112" s="978"/>
      <c r="CA112" s="978">
        <v>5211867</v>
      </c>
      <c r="CB112" s="978"/>
      <c r="CC112" s="978"/>
      <c r="CD112" s="978"/>
      <c r="CE112" s="978"/>
      <c r="CF112" s="972">
        <v>109.8</v>
      </c>
      <c r="CG112" s="973"/>
      <c r="CH112" s="973"/>
      <c r="CI112" s="973"/>
      <c r="CJ112" s="973"/>
      <c r="CK112" s="1003"/>
      <c r="CL112" s="1004"/>
      <c r="CM112" s="974" t="s">
        <v>443</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136</v>
      </c>
      <c r="DH112" s="978"/>
      <c r="DI112" s="978"/>
      <c r="DJ112" s="978"/>
      <c r="DK112" s="978"/>
      <c r="DL112" s="978" t="s">
        <v>136</v>
      </c>
      <c r="DM112" s="978"/>
      <c r="DN112" s="978"/>
      <c r="DO112" s="978"/>
      <c r="DP112" s="978"/>
      <c r="DQ112" s="978" t="s">
        <v>136</v>
      </c>
      <c r="DR112" s="978"/>
      <c r="DS112" s="978"/>
      <c r="DT112" s="978"/>
      <c r="DU112" s="978"/>
      <c r="DV112" s="979" t="s">
        <v>136</v>
      </c>
      <c r="DW112" s="979"/>
      <c r="DX112" s="979"/>
      <c r="DY112" s="979"/>
      <c r="DZ112" s="980"/>
    </row>
    <row r="113" spans="1:130" s="248" customFormat="1" ht="26.25" customHeight="1" x14ac:dyDescent="0.15">
      <c r="A113" s="1012"/>
      <c r="B113" s="1013"/>
      <c r="C113" s="1008" t="s">
        <v>444</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342593</v>
      </c>
      <c r="AB113" s="992"/>
      <c r="AC113" s="992"/>
      <c r="AD113" s="992"/>
      <c r="AE113" s="993"/>
      <c r="AF113" s="994">
        <v>408793</v>
      </c>
      <c r="AG113" s="992"/>
      <c r="AH113" s="992"/>
      <c r="AI113" s="992"/>
      <c r="AJ113" s="993"/>
      <c r="AK113" s="994">
        <v>375053</v>
      </c>
      <c r="AL113" s="992"/>
      <c r="AM113" s="992"/>
      <c r="AN113" s="992"/>
      <c r="AO113" s="993"/>
      <c r="AP113" s="995">
        <v>7.9</v>
      </c>
      <c r="AQ113" s="996"/>
      <c r="AR113" s="996"/>
      <c r="AS113" s="996"/>
      <c r="AT113" s="997"/>
      <c r="AU113" s="958"/>
      <c r="AV113" s="959"/>
      <c r="AW113" s="959"/>
      <c r="AX113" s="959"/>
      <c r="AY113" s="959"/>
      <c r="AZ113" s="1007" t="s">
        <v>445</v>
      </c>
      <c r="BA113" s="1008"/>
      <c r="BB113" s="1008"/>
      <c r="BC113" s="1008"/>
      <c r="BD113" s="1008"/>
      <c r="BE113" s="1008"/>
      <c r="BF113" s="1008"/>
      <c r="BG113" s="1008"/>
      <c r="BH113" s="1008"/>
      <c r="BI113" s="1008"/>
      <c r="BJ113" s="1008"/>
      <c r="BK113" s="1008"/>
      <c r="BL113" s="1008"/>
      <c r="BM113" s="1008"/>
      <c r="BN113" s="1008"/>
      <c r="BO113" s="1008"/>
      <c r="BP113" s="1009"/>
      <c r="BQ113" s="977">
        <v>1152474</v>
      </c>
      <c r="BR113" s="978"/>
      <c r="BS113" s="978"/>
      <c r="BT113" s="978"/>
      <c r="BU113" s="978"/>
      <c r="BV113" s="978">
        <v>1007656</v>
      </c>
      <c r="BW113" s="978"/>
      <c r="BX113" s="978"/>
      <c r="BY113" s="978"/>
      <c r="BZ113" s="978"/>
      <c r="CA113" s="978">
        <v>958926</v>
      </c>
      <c r="CB113" s="978"/>
      <c r="CC113" s="978"/>
      <c r="CD113" s="978"/>
      <c r="CE113" s="978"/>
      <c r="CF113" s="972">
        <v>20.2</v>
      </c>
      <c r="CG113" s="973"/>
      <c r="CH113" s="973"/>
      <c r="CI113" s="973"/>
      <c r="CJ113" s="973"/>
      <c r="CK113" s="1003"/>
      <c r="CL113" s="1004"/>
      <c r="CM113" s="974" t="s">
        <v>446</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136</v>
      </c>
      <c r="DH113" s="1017"/>
      <c r="DI113" s="1017"/>
      <c r="DJ113" s="1017"/>
      <c r="DK113" s="1018"/>
      <c r="DL113" s="1019" t="s">
        <v>136</v>
      </c>
      <c r="DM113" s="1017"/>
      <c r="DN113" s="1017"/>
      <c r="DO113" s="1017"/>
      <c r="DP113" s="1018"/>
      <c r="DQ113" s="1019" t="s">
        <v>136</v>
      </c>
      <c r="DR113" s="1017"/>
      <c r="DS113" s="1017"/>
      <c r="DT113" s="1017"/>
      <c r="DU113" s="1018"/>
      <c r="DV113" s="1020" t="s">
        <v>136</v>
      </c>
      <c r="DW113" s="1021"/>
      <c r="DX113" s="1021"/>
      <c r="DY113" s="1021"/>
      <c r="DZ113" s="1022"/>
    </row>
    <row r="114" spans="1:130" s="248" customFormat="1" ht="26.25" customHeight="1" x14ac:dyDescent="0.15">
      <c r="A114" s="1012"/>
      <c r="B114" s="1013"/>
      <c r="C114" s="1008" t="s">
        <v>447</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129578</v>
      </c>
      <c r="AB114" s="1017"/>
      <c r="AC114" s="1017"/>
      <c r="AD114" s="1017"/>
      <c r="AE114" s="1018"/>
      <c r="AF114" s="1019">
        <v>119568</v>
      </c>
      <c r="AG114" s="1017"/>
      <c r="AH114" s="1017"/>
      <c r="AI114" s="1017"/>
      <c r="AJ114" s="1018"/>
      <c r="AK114" s="1019">
        <v>120303</v>
      </c>
      <c r="AL114" s="1017"/>
      <c r="AM114" s="1017"/>
      <c r="AN114" s="1017"/>
      <c r="AO114" s="1018"/>
      <c r="AP114" s="1020">
        <v>2.5</v>
      </c>
      <c r="AQ114" s="1021"/>
      <c r="AR114" s="1021"/>
      <c r="AS114" s="1021"/>
      <c r="AT114" s="1022"/>
      <c r="AU114" s="958"/>
      <c r="AV114" s="959"/>
      <c r="AW114" s="959"/>
      <c r="AX114" s="959"/>
      <c r="AY114" s="959"/>
      <c r="AZ114" s="1007" t="s">
        <v>448</v>
      </c>
      <c r="BA114" s="1008"/>
      <c r="BB114" s="1008"/>
      <c r="BC114" s="1008"/>
      <c r="BD114" s="1008"/>
      <c r="BE114" s="1008"/>
      <c r="BF114" s="1008"/>
      <c r="BG114" s="1008"/>
      <c r="BH114" s="1008"/>
      <c r="BI114" s="1008"/>
      <c r="BJ114" s="1008"/>
      <c r="BK114" s="1008"/>
      <c r="BL114" s="1008"/>
      <c r="BM114" s="1008"/>
      <c r="BN114" s="1008"/>
      <c r="BO114" s="1008"/>
      <c r="BP114" s="1009"/>
      <c r="BQ114" s="977">
        <v>1383444</v>
      </c>
      <c r="BR114" s="978"/>
      <c r="BS114" s="978"/>
      <c r="BT114" s="978"/>
      <c r="BU114" s="978"/>
      <c r="BV114" s="978">
        <v>1331933</v>
      </c>
      <c r="BW114" s="978"/>
      <c r="BX114" s="978"/>
      <c r="BY114" s="978"/>
      <c r="BZ114" s="978"/>
      <c r="CA114" s="978">
        <v>1306751</v>
      </c>
      <c r="CB114" s="978"/>
      <c r="CC114" s="978"/>
      <c r="CD114" s="978"/>
      <c r="CE114" s="978"/>
      <c r="CF114" s="972">
        <v>27.5</v>
      </c>
      <c r="CG114" s="973"/>
      <c r="CH114" s="973"/>
      <c r="CI114" s="973"/>
      <c r="CJ114" s="973"/>
      <c r="CK114" s="1003"/>
      <c r="CL114" s="1004"/>
      <c r="CM114" s="974" t="s">
        <v>449</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136</v>
      </c>
      <c r="DH114" s="1017"/>
      <c r="DI114" s="1017"/>
      <c r="DJ114" s="1017"/>
      <c r="DK114" s="1018"/>
      <c r="DL114" s="1019" t="s">
        <v>136</v>
      </c>
      <c r="DM114" s="1017"/>
      <c r="DN114" s="1017"/>
      <c r="DO114" s="1017"/>
      <c r="DP114" s="1018"/>
      <c r="DQ114" s="1019" t="s">
        <v>393</v>
      </c>
      <c r="DR114" s="1017"/>
      <c r="DS114" s="1017"/>
      <c r="DT114" s="1017"/>
      <c r="DU114" s="1018"/>
      <c r="DV114" s="1020" t="s">
        <v>136</v>
      </c>
      <c r="DW114" s="1021"/>
      <c r="DX114" s="1021"/>
      <c r="DY114" s="1021"/>
      <c r="DZ114" s="1022"/>
    </row>
    <row r="115" spans="1:130" s="248" customFormat="1" ht="26.25" customHeight="1" x14ac:dyDescent="0.15">
      <c r="A115" s="1012"/>
      <c r="B115" s="1013"/>
      <c r="C115" s="1008" t="s">
        <v>450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136</v>
      </c>
      <c r="AB115" s="992"/>
      <c r="AC115" s="992"/>
      <c r="AD115" s="992"/>
      <c r="AE115" s="993"/>
      <c r="AF115" s="994">
        <v>8781</v>
      </c>
      <c r="AG115" s="992"/>
      <c r="AH115" s="992"/>
      <c r="AI115" s="992"/>
      <c r="AJ115" s="993"/>
      <c r="AK115" s="994">
        <v>17804</v>
      </c>
      <c r="AL115" s="992"/>
      <c r="AM115" s="992"/>
      <c r="AN115" s="992"/>
      <c r="AO115" s="993"/>
      <c r="AP115" s="995">
        <v>0.4</v>
      </c>
      <c r="AQ115" s="996"/>
      <c r="AR115" s="996"/>
      <c r="AS115" s="996"/>
      <c r="AT115" s="997"/>
      <c r="AU115" s="958"/>
      <c r="AV115" s="959"/>
      <c r="AW115" s="959"/>
      <c r="AX115" s="959"/>
      <c r="AY115" s="959"/>
      <c r="AZ115" s="1007" t="s">
        <v>451</v>
      </c>
      <c r="BA115" s="1008"/>
      <c r="BB115" s="1008"/>
      <c r="BC115" s="1008"/>
      <c r="BD115" s="1008"/>
      <c r="BE115" s="1008"/>
      <c r="BF115" s="1008"/>
      <c r="BG115" s="1008"/>
      <c r="BH115" s="1008"/>
      <c r="BI115" s="1008"/>
      <c r="BJ115" s="1008"/>
      <c r="BK115" s="1008"/>
      <c r="BL115" s="1008"/>
      <c r="BM115" s="1008"/>
      <c r="BN115" s="1008"/>
      <c r="BO115" s="1008"/>
      <c r="BP115" s="1009"/>
      <c r="BQ115" s="977">
        <v>1151870</v>
      </c>
      <c r="BR115" s="978"/>
      <c r="BS115" s="978"/>
      <c r="BT115" s="978"/>
      <c r="BU115" s="978"/>
      <c r="BV115" s="978">
        <v>1032605</v>
      </c>
      <c r="BW115" s="978"/>
      <c r="BX115" s="978"/>
      <c r="BY115" s="978"/>
      <c r="BZ115" s="978"/>
      <c r="CA115" s="978">
        <v>924434</v>
      </c>
      <c r="CB115" s="978"/>
      <c r="CC115" s="978"/>
      <c r="CD115" s="978"/>
      <c r="CE115" s="978"/>
      <c r="CF115" s="972">
        <v>19.5</v>
      </c>
      <c r="CG115" s="973"/>
      <c r="CH115" s="973"/>
      <c r="CI115" s="973"/>
      <c r="CJ115" s="973"/>
      <c r="CK115" s="1003"/>
      <c r="CL115" s="1004"/>
      <c r="CM115" s="1007" t="s">
        <v>452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136</v>
      </c>
      <c r="DH115" s="1017"/>
      <c r="DI115" s="1017"/>
      <c r="DJ115" s="1017"/>
      <c r="DK115" s="1018"/>
      <c r="DL115" s="1019" t="s">
        <v>136</v>
      </c>
      <c r="DM115" s="1017"/>
      <c r="DN115" s="1017"/>
      <c r="DO115" s="1017"/>
      <c r="DP115" s="1018"/>
      <c r="DQ115" s="1019" t="s">
        <v>136</v>
      </c>
      <c r="DR115" s="1017"/>
      <c r="DS115" s="1017"/>
      <c r="DT115" s="1017"/>
      <c r="DU115" s="1018"/>
      <c r="DV115" s="1020" t="s">
        <v>136</v>
      </c>
      <c r="DW115" s="1021"/>
      <c r="DX115" s="1021"/>
      <c r="DY115" s="1021"/>
      <c r="DZ115" s="1022"/>
    </row>
    <row r="116" spans="1:130" s="248" customFormat="1" ht="26.25" customHeight="1" x14ac:dyDescent="0.15">
      <c r="A116" s="1014"/>
      <c r="B116" s="1015"/>
      <c r="C116" s="1023" t="s">
        <v>453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v>87</v>
      </c>
      <c r="AB116" s="1017"/>
      <c r="AC116" s="1017"/>
      <c r="AD116" s="1017"/>
      <c r="AE116" s="1018"/>
      <c r="AF116" s="1019">
        <v>131</v>
      </c>
      <c r="AG116" s="1017"/>
      <c r="AH116" s="1017"/>
      <c r="AI116" s="1017"/>
      <c r="AJ116" s="1018"/>
      <c r="AK116" s="1019">
        <v>409</v>
      </c>
      <c r="AL116" s="1017"/>
      <c r="AM116" s="1017"/>
      <c r="AN116" s="1017"/>
      <c r="AO116" s="1018"/>
      <c r="AP116" s="1020">
        <v>0</v>
      </c>
      <c r="AQ116" s="1021"/>
      <c r="AR116" s="1021"/>
      <c r="AS116" s="1021"/>
      <c r="AT116" s="1022"/>
      <c r="AU116" s="958"/>
      <c r="AV116" s="959"/>
      <c r="AW116" s="959"/>
      <c r="AX116" s="959"/>
      <c r="AY116" s="959"/>
      <c r="AZ116" s="1025" t="s">
        <v>454</v>
      </c>
      <c r="BA116" s="1026"/>
      <c r="BB116" s="1026"/>
      <c r="BC116" s="1026"/>
      <c r="BD116" s="1026"/>
      <c r="BE116" s="1026"/>
      <c r="BF116" s="1026"/>
      <c r="BG116" s="1026"/>
      <c r="BH116" s="1026"/>
      <c r="BI116" s="1026"/>
      <c r="BJ116" s="1026"/>
      <c r="BK116" s="1026"/>
      <c r="BL116" s="1026"/>
      <c r="BM116" s="1026"/>
      <c r="BN116" s="1026"/>
      <c r="BO116" s="1026"/>
      <c r="BP116" s="1027"/>
      <c r="BQ116" s="977" t="s">
        <v>136</v>
      </c>
      <c r="BR116" s="978"/>
      <c r="BS116" s="978"/>
      <c r="BT116" s="978"/>
      <c r="BU116" s="978"/>
      <c r="BV116" s="978" t="s">
        <v>136</v>
      </c>
      <c r="BW116" s="978"/>
      <c r="BX116" s="978"/>
      <c r="BY116" s="978"/>
      <c r="BZ116" s="978"/>
      <c r="CA116" s="978" t="s">
        <v>136</v>
      </c>
      <c r="CB116" s="978"/>
      <c r="CC116" s="978"/>
      <c r="CD116" s="978"/>
      <c r="CE116" s="978"/>
      <c r="CF116" s="972" t="s">
        <v>136</v>
      </c>
      <c r="CG116" s="973"/>
      <c r="CH116" s="973"/>
      <c r="CI116" s="973"/>
      <c r="CJ116" s="973"/>
      <c r="CK116" s="1003"/>
      <c r="CL116" s="1004"/>
      <c r="CM116" s="974" t="s">
        <v>455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136</v>
      </c>
      <c r="DH116" s="1017"/>
      <c r="DI116" s="1017"/>
      <c r="DJ116" s="1017"/>
      <c r="DK116" s="1018"/>
      <c r="DL116" s="1019" t="s">
        <v>136</v>
      </c>
      <c r="DM116" s="1017"/>
      <c r="DN116" s="1017"/>
      <c r="DO116" s="1017"/>
      <c r="DP116" s="1018"/>
      <c r="DQ116" s="1019" t="s">
        <v>393</v>
      </c>
      <c r="DR116" s="1017"/>
      <c r="DS116" s="1017"/>
      <c r="DT116" s="1017"/>
      <c r="DU116" s="1018"/>
      <c r="DV116" s="1020" t="s">
        <v>136</v>
      </c>
      <c r="DW116" s="1021"/>
      <c r="DX116" s="1021"/>
      <c r="DY116" s="1021"/>
      <c r="DZ116" s="1022"/>
    </row>
    <row r="117" spans="1:130" s="248" customFormat="1" ht="26.25" customHeight="1" x14ac:dyDescent="0.15">
      <c r="A117" s="96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456</v>
      </c>
      <c r="Z117" s="944"/>
      <c r="AA117" s="1034">
        <v>1413138</v>
      </c>
      <c r="AB117" s="1035"/>
      <c r="AC117" s="1035"/>
      <c r="AD117" s="1035"/>
      <c r="AE117" s="1036"/>
      <c r="AF117" s="1037">
        <v>1502405</v>
      </c>
      <c r="AG117" s="1035"/>
      <c r="AH117" s="1035"/>
      <c r="AI117" s="1035"/>
      <c r="AJ117" s="1036"/>
      <c r="AK117" s="1037">
        <v>1498944</v>
      </c>
      <c r="AL117" s="1035"/>
      <c r="AM117" s="1035"/>
      <c r="AN117" s="1035"/>
      <c r="AO117" s="1036"/>
      <c r="AP117" s="1038"/>
      <c r="AQ117" s="1039"/>
      <c r="AR117" s="1039"/>
      <c r="AS117" s="1039"/>
      <c r="AT117" s="1040"/>
      <c r="AU117" s="958"/>
      <c r="AV117" s="959"/>
      <c r="AW117" s="959"/>
      <c r="AX117" s="959"/>
      <c r="AY117" s="959"/>
      <c r="AZ117" s="1025" t="s">
        <v>457</v>
      </c>
      <c r="BA117" s="1026"/>
      <c r="BB117" s="1026"/>
      <c r="BC117" s="1026"/>
      <c r="BD117" s="1026"/>
      <c r="BE117" s="1026"/>
      <c r="BF117" s="1026"/>
      <c r="BG117" s="1026"/>
      <c r="BH117" s="1026"/>
      <c r="BI117" s="1026"/>
      <c r="BJ117" s="1026"/>
      <c r="BK117" s="1026"/>
      <c r="BL117" s="1026"/>
      <c r="BM117" s="1026"/>
      <c r="BN117" s="1026"/>
      <c r="BO117" s="1026"/>
      <c r="BP117" s="1027"/>
      <c r="BQ117" s="977" t="s">
        <v>458</v>
      </c>
      <c r="BR117" s="978"/>
      <c r="BS117" s="978"/>
      <c r="BT117" s="978"/>
      <c r="BU117" s="978"/>
      <c r="BV117" s="978" t="s">
        <v>393</v>
      </c>
      <c r="BW117" s="978"/>
      <c r="BX117" s="978"/>
      <c r="BY117" s="978"/>
      <c r="BZ117" s="978"/>
      <c r="CA117" s="978" t="s">
        <v>136</v>
      </c>
      <c r="CB117" s="978"/>
      <c r="CC117" s="978"/>
      <c r="CD117" s="978"/>
      <c r="CE117" s="978"/>
      <c r="CF117" s="972" t="s">
        <v>393</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136</v>
      </c>
      <c r="DH117" s="1017"/>
      <c r="DI117" s="1017"/>
      <c r="DJ117" s="1017"/>
      <c r="DK117" s="1018"/>
      <c r="DL117" s="1019" t="s">
        <v>136</v>
      </c>
      <c r="DM117" s="1017"/>
      <c r="DN117" s="1017"/>
      <c r="DO117" s="1017"/>
      <c r="DP117" s="1018"/>
      <c r="DQ117" s="1019" t="s">
        <v>393</v>
      </c>
      <c r="DR117" s="1017"/>
      <c r="DS117" s="1017"/>
      <c r="DT117" s="1017"/>
      <c r="DU117" s="1018"/>
      <c r="DV117" s="1020" t="s">
        <v>136</v>
      </c>
      <c r="DW117" s="1021"/>
      <c r="DX117" s="1021"/>
      <c r="DY117" s="1021"/>
      <c r="DZ117" s="1022"/>
    </row>
    <row r="118" spans="1:130" s="248" customFormat="1" ht="26.25" customHeight="1" x14ac:dyDescent="0.15">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307</v>
      </c>
      <c r="AL118" s="943"/>
      <c r="AM118" s="943"/>
      <c r="AN118" s="943"/>
      <c r="AO118" s="944"/>
      <c r="AP118" s="1029" t="s">
        <v>431</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136</v>
      </c>
      <c r="BR118" s="1056"/>
      <c r="BS118" s="1056"/>
      <c r="BT118" s="1056"/>
      <c r="BU118" s="1056"/>
      <c r="BV118" s="1056" t="s">
        <v>136</v>
      </c>
      <c r="BW118" s="1056"/>
      <c r="BX118" s="1056"/>
      <c r="BY118" s="1056"/>
      <c r="BZ118" s="1056"/>
      <c r="CA118" s="1056" t="s">
        <v>393</v>
      </c>
      <c r="CB118" s="1056"/>
      <c r="CC118" s="1056"/>
      <c r="CD118" s="1056"/>
      <c r="CE118" s="1056"/>
      <c r="CF118" s="972" t="s">
        <v>393</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136</v>
      </c>
      <c r="DH118" s="1017"/>
      <c r="DI118" s="1017"/>
      <c r="DJ118" s="1017"/>
      <c r="DK118" s="1018"/>
      <c r="DL118" s="1019" t="s">
        <v>393</v>
      </c>
      <c r="DM118" s="1017"/>
      <c r="DN118" s="1017"/>
      <c r="DO118" s="1017"/>
      <c r="DP118" s="1018"/>
      <c r="DQ118" s="1019" t="s">
        <v>393</v>
      </c>
      <c r="DR118" s="1017"/>
      <c r="DS118" s="1017"/>
      <c r="DT118" s="1017"/>
      <c r="DU118" s="1018"/>
      <c r="DV118" s="1020" t="s">
        <v>136</v>
      </c>
      <c r="DW118" s="1021"/>
      <c r="DX118" s="1021"/>
      <c r="DY118" s="1021"/>
      <c r="DZ118" s="1022"/>
    </row>
    <row r="119" spans="1:130" s="248" customFormat="1" ht="26.25" customHeight="1" x14ac:dyDescent="0.15">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136</v>
      </c>
      <c r="AB119" s="950"/>
      <c r="AC119" s="950"/>
      <c r="AD119" s="950"/>
      <c r="AE119" s="951"/>
      <c r="AF119" s="952">
        <v>8314</v>
      </c>
      <c r="AG119" s="950"/>
      <c r="AH119" s="950"/>
      <c r="AI119" s="950"/>
      <c r="AJ119" s="951"/>
      <c r="AK119" s="952">
        <v>16605</v>
      </c>
      <c r="AL119" s="950"/>
      <c r="AM119" s="950"/>
      <c r="AN119" s="950"/>
      <c r="AO119" s="951"/>
      <c r="AP119" s="953">
        <v>0.3</v>
      </c>
      <c r="AQ119" s="954"/>
      <c r="AR119" s="954"/>
      <c r="AS119" s="954"/>
      <c r="AT119" s="955"/>
      <c r="AU119" s="960"/>
      <c r="AV119" s="961"/>
      <c r="AW119" s="961"/>
      <c r="AX119" s="961"/>
      <c r="AY119" s="961"/>
      <c r="AZ119" s="279" t="s">
        <v>186</v>
      </c>
      <c r="BA119" s="279"/>
      <c r="BB119" s="279"/>
      <c r="BC119" s="279"/>
      <c r="BD119" s="279"/>
      <c r="BE119" s="279"/>
      <c r="BF119" s="279"/>
      <c r="BG119" s="279"/>
      <c r="BH119" s="279"/>
      <c r="BI119" s="279"/>
      <c r="BJ119" s="279"/>
      <c r="BK119" s="279"/>
      <c r="BL119" s="279"/>
      <c r="BM119" s="279"/>
      <c r="BN119" s="279"/>
      <c r="BO119" s="1033" t="s">
        <v>462</v>
      </c>
      <c r="BP119" s="1064"/>
      <c r="BQ119" s="1055">
        <v>21534885</v>
      </c>
      <c r="BR119" s="1056"/>
      <c r="BS119" s="1056"/>
      <c r="BT119" s="1056"/>
      <c r="BU119" s="1056"/>
      <c r="BV119" s="1056">
        <v>21808535</v>
      </c>
      <c r="BW119" s="1056"/>
      <c r="BX119" s="1056"/>
      <c r="BY119" s="1056"/>
      <c r="BZ119" s="1056"/>
      <c r="CA119" s="1056">
        <v>21631702</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136</v>
      </c>
      <c r="DH119" s="1042"/>
      <c r="DI119" s="1042"/>
      <c r="DJ119" s="1042"/>
      <c r="DK119" s="1043"/>
      <c r="DL119" s="1041">
        <v>464391</v>
      </c>
      <c r="DM119" s="1042"/>
      <c r="DN119" s="1042"/>
      <c r="DO119" s="1042"/>
      <c r="DP119" s="1043"/>
      <c r="DQ119" s="1041">
        <v>475989</v>
      </c>
      <c r="DR119" s="1042"/>
      <c r="DS119" s="1042"/>
      <c r="DT119" s="1042"/>
      <c r="DU119" s="1043"/>
      <c r="DV119" s="1044">
        <v>10</v>
      </c>
      <c r="DW119" s="1045"/>
      <c r="DX119" s="1045"/>
      <c r="DY119" s="1045"/>
      <c r="DZ119" s="1046"/>
    </row>
    <row r="120" spans="1:130" s="248" customFormat="1" ht="26.25" customHeight="1" x14ac:dyDescent="0.15">
      <c r="A120" s="1117"/>
      <c r="B120" s="1004"/>
      <c r="C120" s="974" t="s">
        <v>439</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136</v>
      </c>
      <c r="AB120" s="1017"/>
      <c r="AC120" s="1017"/>
      <c r="AD120" s="1017"/>
      <c r="AE120" s="1018"/>
      <c r="AF120" s="1019" t="s">
        <v>136</v>
      </c>
      <c r="AG120" s="1017"/>
      <c r="AH120" s="1017"/>
      <c r="AI120" s="1017"/>
      <c r="AJ120" s="1018"/>
      <c r="AK120" s="1019" t="s">
        <v>136</v>
      </c>
      <c r="AL120" s="1017"/>
      <c r="AM120" s="1017"/>
      <c r="AN120" s="1017"/>
      <c r="AO120" s="1018"/>
      <c r="AP120" s="1020" t="s">
        <v>393</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2873479</v>
      </c>
      <c r="BR120" s="985"/>
      <c r="BS120" s="985"/>
      <c r="BT120" s="985"/>
      <c r="BU120" s="985"/>
      <c r="BV120" s="985">
        <v>2582261</v>
      </c>
      <c r="BW120" s="985"/>
      <c r="BX120" s="985"/>
      <c r="BY120" s="985"/>
      <c r="BZ120" s="985"/>
      <c r="CA120" s="985">
        <v>2414461</v>
      </c>
      <c r="CB120" s="985"/>
      <c r="CC120" s="985"/>
      <c r="CD120" s="985"/>
      <c r="CE120" s="985"/>
      <c r="CF120" s="999">
        <v>50.8</v>
      </c>
      <c r="CG120" s="1000"/>
      <c r="CH120" s="1000"/>
      <c r="CI120" s="1000"/>
      <c r="CJ120" s="1000"/>
      <c r="CK120" s="1065" t="s">
        <v>466</v>
      </c>
      <c r="CL120" s="1066"/>
      <c r="CM120" s="1066"/>
      <c r="CN120" s="1066"/>
      <c r="CO120" s="1067"/>
      <c r="CP120" s="1073" t="s">
        <v>408</v>
      </c>
      <c r="CQ120" s="1074"/>
      <c r="CR120" s="1074"/>
      <c r="CS120" s="1074"/>
      <c r="CT120" s="1074"/>
      <c r="CU120" s="1074"/>
      <c r="CV120" s="1074"/>
      <c r="CW120" s="1074"/>
      <c r="CX120" s="1074"/>
      <c r="CY120" s="1074"/>
      <c r="CZ120" s="1074"/>
      <c r="DA120" s="1074"/>
      <c r="DB120" s="1074"/>
      <c r="DC120" s="1074"/>
      <c r="DD120" s="1074"/>
      <c r="DE120" s="1074"/>
      <c r="DF120" s="1075"/>
      <c r="DG120" s="984">
        <v>5351935</v>
      </c>
      <c r="DH120" s="985"/>
      <c r="DI120" s="985"/>
      <c r="DJ120" s="985"/>
      <c r="DK120" s="985"/>
      <c r="DL120" s="985">
        <v>5431339</v>
      </c>
      <c r="DM120" s="985"/>
      <c r="DN120" s="985"/>
      <c r="DO120" s="985"/>
      <c r="DP120" s="985"/>
      <c r="DQ120" s="985">
        <v>5211867</v>
      </c>
      <c r="DR120" s="985"/>
      <c r="DS120" s="985"/>
      <c r="DT120" s="985"/>
      <c r="DU120" s="985"/>
      <c r="DV120" s="986">
        <v>109.8</v>
      </c>
      <c r="DW120" s="986"/>
      <c r="DX120" s="986"/>
      <c r="DY120" s="986"/>
      <c r="DZ120" s="987"/>
    </row>
    <row r="121" spans="1:130" s="248" customFormat="1" ht="26.25" customHeight="1" x14ac:dyDescent="0.15">
      <c r="A121" s="1117"/>
      <c r="B121" s="1004"/>
      <c r="C121" s="1025" t="s">
        <v>467</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136</v>
      </c>
      <c r="AB121" s="1017"/>
      <c r="AC121" s="1017"/>
      <c r="AD121" s="1017"/>
      <c r="AE121" s="1018"/>
      <c r="AF121" s="1019" t="s">
        <v>136</v>
      </c>
      <c r="AG121" s="1017"/>
      <c r="AH121" s="1017"/>
      <c r="AI121" s="1017"/>
      <c r="AJ121" s="1018"/>
      <c r="AK121" s="1019" t="s">
        <v>393</v>
      </c>
      <c r="AL121" s="1017"/>
      <c r="AM121" s="1017"/>
      <c r="AN121" s="1017"/>
      <c r="AO121" s="1018"/>
      <c r="AP121" s="1020" t="s">
        <v>393</v>
      </c>
      <c r="AQ121" s="1021"/>
      <c r="AR121" s="1021"/>
      <c r="AS121" s="1021"/>
      <c r="AT121" s="1022"/>
      <c r="AU121" s="1050"/>
      <c r="AV121" s="1051"/>
      <c r="AW121" s="1051"/>
      <c r="AX121" s="1051"/>
      <c r="AY121" s="1052"/>
      <c r="AZ121" s="1007" t="s">
        <v>468</v>
      </c>
      <c r="BA121" s="1008"/>
      <c r="BB121" s="1008"/>
      <c r="BC121" s="1008"/>
      <c r="BD121" s="1008"/>
      <c r="BE121" s="1008"/>
      <c r="BF121" s="1008"/>
      <c r="BG121" s="1008"/>
      <c r="BH121" s="1008"/>
      <c r="BI121" s="1008"/>
      <c r="BJ121" s="1008"/>
      <c r="BK121" s="1008"/>
      <c r="BL121" s="1008"/>
      <c r="BM121" s="1008"/>
      <c r="BN121" s="1008"/>
      <c r="BO121" s="1008"/>
      <c r="BP121" s="1009"/>
      <c r="BQ121" s="977">
        <v>912366</v>
      </c>
      <c r="BR121" s="978"/>
      <c r="BS121" s="978"/>
      <c r="BT121" s="978"/>
      <c r="BU121" s="978"/>
      <c r="BV121" s="978">
        <v>913243</v>
      </c>
      <c r="BW121" s="978"/>
      <c r="BX121" s="978"/>
      <c r="BY121" s="978"/>
      <c r="BZ121" s="978"/>
      <c r="CA121" s="978">
        <v>860063</v>
      </c>
      <c r="CB121" s="978"/>
      <c r="CC121" s="978"/>
      <c r="CD121" s="978"/>
      <c r="CE121" s="978"/>
      <c r="CF121" s="972">
        <v>18.100000000000001</v>
      </c>
      <c r="CG121" s="973"/>
      <c r="CH121" s="973"/>
      <c r="CI121" s="973"/>
      <c r="CJ121" s="973"/>
      <c r="CK121" s="1068"/>
      <c r="CL121" s="1069"/>
      <c r="CM121" s="1069"/>
      <c r="CN121" s="1069"/>
      <c r="CO121" s="1070"/>
      <c r="CP121" s="1078" t="s">
        <v>406</v>
      </c>
      <c r="CQ121" s="1079"/>
      <c r="CR121" s="1079"/>
      <c r="CS121" s="1079"/>
      <c r="CT121" s="1079"/>
      <c r="CU121" s="1079"/>
      <c r="CV121" s="1079"/>
      <c r="CW121" s="1079"/>
      <c r="CX121" s="1079"/>
      <c r="CY121" s="1079"/>
      <c r="CZ121" s="1079"/>
      <c r="DA121" s="1079"/>
      <c r="DB121" s="1079"/>
      <c r="DC121" s="1079"/>
      <c r="DD121" s="1079"/>
      <c r="DE121" s="1079"/>
      <c r="DF121" s="1080"/>
      <c r="DG121" s="977" t="s">
        <v>136</v>
      </c>
      <c r="DH121" s="978"/>
      <c r="DI121" s="978"/>
      <c r="DJ121" s="978"/>
      <c r="DK121" s="978"/>
      <c r="DL121" s="978" t="s">
        <v>136</v>
      </c>
      <c r="DM121" s="978"/>
      <c r="DN121" s="978"/>
      <c r="DO121" s="978"/>
      <c r="DP121" s="978"/>
      <c r="DQ121" s="978" t="s">
        <v>136</v>
      </c>
      <c r="DR121" s="978"/>
      <c r="DS121" s="978"/>
      <c r="DT121" s="978"/>
      <c r="DU121" s="978"/>
      <c r="DV121" s="979" t="s">
        <v>393</v>
      </c>
      <c r="DW121" s="979"/>
      <c r="DX121" s="979"/>
      <c r="DY121" s="979"/>
      <c r="DZ121" s="980"/>
    </row>
    <row r="122" spans="1:130" s="248" customFormat="1" ht="26.25" customHeight="1" x14ac:dyDescent="0.15">
      <c r="A122" s="1117"/>
      <c r="B122" s="1004"/>
      <c r="C122" s="974" t="s">
        <v>449</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393</v>
      </c>
      <c r="AB122" s="1017"/>
      <c r="AC122" s="1017"/>
      <c r="AD122" s="1017"/>
      <c r="AE122" s="1018"/>
      <c r="AF122" s="1019" t="s">
        <v>393</v>
      </c>
      <c r="AG122" s="1017"/>
      <c r="AH122" s="1017"/>
      <c r="AI122" s="1017"/>
      <c r="AJ122" s="1018"/>
      <c r="AK122" s="1019" t="s">
        <v>393</v>
      </c>
      <c r="AL122" s="1017"/>
      <c r="AM122" s="1017"/>
      <c r="AN122" s="1017"/>
      <c r="AO122" s="1018"/>
      <c r="AP122" s="1020" t="s">
        <v>136</v>
      </c>
      <c r="AQ122" s="1021"/>
      <c r="AR122" s="1021"/>
      <c r="AS122" s="1021"/>
      <c r="AT122" s="1022"/>
      <c r="AU122" s="1050"/>
      <c r="AV122" s="1051"/>
      <c r="AW122" s="1051"/>
      <c r="AX122" s="1051"/>
      <c r="AY122" s="1052"/>
      <c r="AZ122" s="1032" t="s">
        <v>469</v>
      </c>
      <c r="BA122" s="1023"/>
      <c r="BB122" s="1023"/>
      <c r="BC122" s="1023"/>
      <c r="BD122" s="1023"/>
      <c r="BE122" s="1023"/>
      <c r="BF122" s="1023"/>
      <c r="BG122" s="1023"/>
      <c r="BH122" s="1023"/>
      <c r="BI122" s="1023"/>
      <c r="BJ122" s="1023"/>
      <c r="BK122" s="1023"/>
      <c r="BL122" s="1023"/>
      <c r="BM122" s="1023"/>
      <c r="BN122" s="1023"/>
      <c r="BO122" s="1023"/>
      <c r="BP122" s="1024"/>
      <c r="BQ122" s="1055">
        <v>11632586</v>
      </c>
      <c r="BR122" s="1056"/>
      <c r="BS122" s="1056"/>
      <c r="BT122" s="1056"/>
      <c r="BU122" s="1056"/>
      <c r="BV122" s="1056">
        <v>11413240</v>
      </c>
      <c r="BW122" s="1056"/>
      <c r="BX122" s="1056"/>
      <c r="BY122" s="1056"/>
      <c r="BZ122" s="1056"/>
      <c r="CA122" s="1056">
        <v>11259400</v>
      </c>
      <c r="CB122" s="1056"/>
      <c r="CC122" s="1056"/>
      <c r="CD122" s="1056"/>
      <c r="CE122" s="1056"/>
      <c r="CF122" s="1076">
        <v>237.1</v>
      </c>
      <c r="CG122" s="1077"/>
      <c r="CH122" s="1077"/>
      <c r="CI122" s="1077"/>
      <c r="CJ122" s="1077"/>
      <c r="CK122" s="1068"/>
      <c r="CL122" s="1069"/>
      <c r="CM122" s="1069"/>
      <c r="CN122" s="1069"/>
      <c r="CO122" s="1070"/>
      <c r="CP122" s="1078" t="s">
        <v>407</v>
      </c>
      <c r="CQ122" s="1079"/>
      <c r="CR122" s="1079"/>
      <c r="CS122" s="1079"/>
      <c r="CT122" s="1079"/>
      <c r="CU122" s="1079"/>
      <c r="CV122" s="1079"/>
      <c r="CW122" s="1079"/>
      <c r="CX122" s="1079"/>
      <c r="CY122" s="1079"/>
      <c r="CZ122" s="1079"/>
      <c r="DA122" s="1079"/>
      <c r="DB122" s="1079"/>
      <c r="DC122" s="1079"/>
      <c r="DD122" s="1079"/>
      <c r="DE122" s="1079"/>
      <c r="DF122" s="1080"/>
      <c r="DG122" s="977" t="s">
        <v>136</v>
      </c>
      <c r="DH122" s="978"/>
      <c r="DI122" s="978"/>
      <c r="DJ122" s="978"/>
      <c r="DK122" s="978"/>
      <c r="DL122" s="978" t="s">
        <v>136</v>
      </c>
      <c r="DM122" s="978"/>
      <c r="DN122" s="978"/>
      <c r="DO122" s="978"/>
      <c r="DP122" s="978"/>
      <c r="DQ122" s="978" t="s">
        <v>136</v>
      </c>
      <c r="DR122" s="978"/>
      <c r="DS122" s="978"/>
      <c r="DT122" s="978"/>
      <c r="DU122" s="978"/>
      <c r="DV122" s="979" t="s">
        <v>136</v>
      </c>
      <c r="DW122" s="979"/>
      <c r="DX122" s="979"/>
      <c r="DY122" s="979"/>
      <c r="DZ122" s="980"/>
    </row>
    <row r="123" spans="1:130" s="248" customFormat="1" ht="26.25" customHeight="1" x14ac:dyDescent="0.15">
      <c r="A123" s="1117"/>
      <c r="B123" s="1004"/>
      <c r="C123" s="974" t="s">
        <v>455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136</v>
      </c>
      <c r="AB123" s="1017"/>
      <c r="AC123" s="1017"/>
      <c r="AD123" s="1017"/>
      <c r="AE123" s="1018"/>
      <c r="AF123" s="1019" t="s">
        <v>136</v>
      </c>
      <c r="AG123" s="1017"/>
      <c r="AH123" s="1017"/>
      <c r="AI123" s="1017"/>
      <c r="AJ123" s="1018"/>
      <c r="AK123" s="1019" t="s">
        <v>136</v>
      </c>
      <c r="AL123" s="1017"/>
      <c r="AM123" s="1017"/>
      <c r="AN123" s="1017"/>
      <c r="AO123" s="1018"/>
      <c r="AP123" s="1020" t="s">
        <v>136</v>
      </c>
      <c r="AQ123" s="1021"/>
      <c r="AR123" s="1021"/>
      <c r="AS123" s="1021"/>
      <c r="AT123" s="1022"/>
      <c r="AU123" s="1053"/>
      <c r="AV123" s="1054"/>
      <c r="AW123" s="1054"/>
      <c r="AX123" s="1054"/>
      <c r="AY123" s="1054"/>
      <c r="AZ123" s="279" t="s">
        <v>186</v>
      </c>
      <c r="BA123" s="279"/>
      <c r="BB123" s="279"/>
      <c r="BC123" s="279"/>
      <c r="BD123" s="279"/>
      <c r="BE123" s="279"/>
      <c r="BF123" s="279"/>
      <c r="BG123" s="279"/>
      <c r="BH123" s="279"/>
      <c r="BI123" s="279"/>
      <c r="BJ123" s="279"/>
      <c r="BK123" s="279"/>
      <c r="BL123" s="279"/>
      <c r="BM123" s="279"/>
      <c r="BN123" s="279"/>
      <c r="BO123" s="1033" t="s">
        <v>470</v>
      </c>
      <c r="BP123" s="1064"/>
      <c r="BQ123" s="1123">
        <v>15418431</v>
      </c>
      <c r="BR123" s="1124"/>
      <c r="BS123" s="1124"/>
      <c r="BT123" s="1124"/>
      <c r="BU123" s="1124"/>
      <c r="BV123" s="1124">
        <v>14908744</v>
      </c>
      <c r="BW123" s="1124"/>
      <c r="BX123" s="1124"/>
      <c r="BY123" s="1124"/>
      <c r="BZ123" s="1124"/>
      <c r="CA123" s="1124">
        <v>14533924</v>
      </c>
      <c r="CB123" s="1124"/>
      <c r="CC123" s="1124"/>
      <c r="CD123" s="1124"/>
      <c r="CE123" s="1124"/>
      <c r="CF123" s="1057"/>
      <c r="CG123" s="1058"/>
      <c r="CH123" s="1058"/>
      <c r="CI123" s="1058"/>
      <c r="CJ123" s="1059"/>
      <c r="CK123" s="1068"/>
      <c r="CL123" s="1069"/>
      <c r="CM123" s="1069"/>
      <c r="CN123" s="1069"/>
      <c r="CO123" s="1070"/>
      <c r="CP123" s="1078" t="s">
        <v>471</v>
      </c>
      <c r="CQ123" s="1079"/>
      <c r="CR123" s="1079"/>
      <c r="CS123" s="1079"/>
      <c r="CT123" s="1079"/>
      <c r="CU123" s="1079"/>
      <c r="CV123" s="1079"/>
      <c r="CW123" s="1079"/>
      <c r="CX123" s="1079"/>
      <c r="CY123" s="1079"/>
      <c r="CZ123" s="1079"/>
      <c r="DA123" s="1079"/>
      <c r="DB123" s="1079"/>
      <c r="DC123" s="1079"/>
      <c r="DD123" s="1079"/>
      <c r="DE123" s="1079"/>
      <c r="DF123" s="1080"/>
      <c r="DG123" s="1016" t="s">
        <v>136</v>
      </c>
      <c r="DH123" s="1017"/>
      <c r="DI123" s="1017"/>
      <c r="DJ123" s="1017"/>
      <c r="DK123" s="1018"/>
      <c r="DL123" s="1019" t="s">
        <v>136</v>
      </c>
      <c r="DM123" s="1017"/>
      <c r="DN123" s="1017"/>
      <c r="DO123" s="1017"/>
      <c r="DP123" s="1018"/>
      <c r="DQ123" s="1019" t="s">
        <v>136</v>
      </c>
      <c r="DR123" s="1017"/>
      <c r="DS123" s="1017"/>
      <c r="DT123" s="1017"/>
      <c r="DU123" s="1018"/>
      <c r="DV123" s="1020" t="s">
        <v>136</v>
      </c>
      <c r="DW123" s="1021"/>
      <c r="DX123" s="1021"/>
      <c r="DY123" s="1021"/>
      <c r="DZ123" s="1022"/>
    </row>
    <row r="124" spans="1:130" s="248" customFormat="1" ht="26.25" customHeight="1" thickBot="1" x14ac:dyDescent="0.2">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136</v>
      </c>
      <c r="AB124" s="1017"/>
      <c r="AC124" s="1017"/>
      <c r="AD124" s="1017"/>
      <c r="AE124" s="1018"/>
      <c r="AF124" s="1019" t="s">
        <v>136</v>
      </c>
      <c r="AG124" s="1017"/>
      <c r="AH124" s="1017"/>
      <c r="AI124" s="1017"/>
      <c r="AJ124" s="1018"/>
      <c r="AK124" s="1019" t="s">
        <v>136</v>
      </c>
      <c r="AL124" s="1017"/>
      <c r="AM124" s="1017"/>
      <c r="AN124" s="1017"/>
      <c r="AO124" s="1018"/>
      <c r="AP124" s="1020" t="s">
        <v>136</v>
      </c>
      <c r="AQ124" s="1021"/>
      <c r="AR124" s="1021"/>
      <c r="AS124" s="1021"/>
      <c r="AT124" s="1022"/>
      <c r="AU124" s="1119" t="s">
        <v>472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134.6</v>
      </c>
      <c r="BR124" s="1086"/>
      <c r="BS124" s="1086"/>
      <c r="BT124" s="1086"/>
      <c r="BU124" s="1086"/>
      <c r="BV124" s="1086">
        <v>152.69999999999999</v>
      </c>
      <c r="BW124" s="1086"/>
      <c r="BX124" s="1086"/>
      <c r="BY124" s="1086"/>
      <c r="BZ124" s="1086"/>
      <c r="CA124" s="1086">
        <v>149.4</v>
      </c>
      <c r="CB124" s="1086"/>
      <c r="CC124" s="1086"/>
      <c r="CD124" s="1086"/>
      <c r="CE124" s="1086"/>
      <c r="CF124" s="1087"/>
      <c r="CG124" s="1088"/>
      <c r="CH124" s="1088"/>
      <c r="CI124" s="1088"/>
      <c r="CJ124" s="1089"/>
      <c r="CK124" s="1071"/>
      <c r="CL124" s="1071"/>
      <c r="CM124" s="1071"/>
      <c r="CN124" s="1071"/>
      <c r="CO124" s="1072"/>
      <c r="CP124" s="1078" t="s">
        <v>473</v>
      </c>
      <c r="CQ124" s="1079"/>
      <c r="CR124" s="1079"/>
      <c r="CS124" s="1079"/>
      <c r="CT124" s="1079"/>
      <c r="CU124" s="1079"/>
      <c r="CV124" s="1079"/>
      <c r="CW124" s="1079"/>
      <c r="CX124" s="1079"/>
      <c r="CY124" s="1079"/>
      <c r="CZ124" s="1079"/>
      <c r="DA124" s="1079"/>
      <c r="DB124" s="1079"/>
      <c r="DC124" s="1079"/>
      <c r="DD124" s="1079"/>
      <c r="DE124" s="1079"/>
      <c r="DF124" s="1080"/>
      <c r="DG124" s="1063" t="s">
        <v>136</v>
      </c>
      <c r="DH124" s="1042"/>
      <c r="DI124" s="1042"/>
      <c r="DJ124" s="1042"/>
      <c r="DK124" s="1043"/>
      <c r="DL124" s="1041" t="s">
        <v>136</v>
      </c>
      <c r="DM124" s="1042"/>
      <c r="DN124" s="1042"/>
      <c r="DO124" s="1042"/>
      <c r="DP124" s="1043"/>
      <c r="DQ124" s="1041" t="s">
        <v>136</v>
      </c>
      <c r="DR124" s="1042"/>
      <c r="DS124" s="1042"/>
      <c r="DT124" s="1042"/>
      <c r="DU124" s="1043"/>
      <c r="DV124" s="1044" t="s">
        <v>136</v>
      </c>
      <c r="DW124" s="1045"/>
      <c r="DX124" s="1045"/>
      <c r="DY124" s="1045"/>
      <c r="DZ124" s="1046"/>
    </row>
    <row r="125" spans="1:130" s="248" customFormat="1" ht="26.25" customHeight="1" x14ac:dyDescent="0.15">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136</v>
      </c>
      <c r="AB125" s="1017"/>
      <c r="AC125" s="1017"/>
      <c r="AD125" s="1017"/>
      <c r="AE125" s="1018"/>
      <c r="AF125" s="1019" t="s">
        <v>393</v>
      </c>
      <c r="AG125" s="1017"/>
      <c r="AH125" s="1017"/>
      <c r="AI125" s="1017"/>
      <c r="AJ125" s="1018"/>
      <c r="AK125" s="1019" t="s">
        <v>136</v>
      </c>
      <c r="AL125" s="1017"/>
      <c r="AM125" s="1017"/>
      <c r="AN125" s="1017"/>
      <c r="AO125" s="1018"/>
      <c r="AP125" s="1020" t="s">
        <v>136</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474</v>
      </c>
      <c r="CL125" s="1066"/>
      <c r="CM125" s="1066"/>
      <c r="CN125" s="1066"/>
      <c r="CO125" s="1067"/>
      <c r="CP125" s="998" t="s">
        <v>475</v>
      </c>
      <c r="CQ125" s="947"/>
      <c r="CR125" s="947"/>
      <c r="CS125" s="947"/>
      <c r="CT125" s="947"/>
      <c r="CU125" s="947"/>
      <c r="CV125" s="947"/>
      <c r="CW125" s="947"/>
      <c r="CX125" s="947"/>
      <c r="CY125" s="947"/>
      <c r="CZ125" s="947"/>
      <c r="DA125" s="947"/>
      <c r="DB125" s="947"/>
      <c r="DC125" s="947"/>
      <c r="DD125" s="947"/>
      <c r="DE125" s="947"/>
      <c r="DF125" s="948"/>
      <c r="DG125" s="984" t="s">
        <v>393</v>
      </c>
      <c r="DH125" s="985"/>
      <c r="DI125" s="985"/>
      <c r="DJ125" s="985"/>
      <c r="DK125" s="985"/>
      <c r="DL125" s="985" t="s">
        <v>136</v>
      </c>
      <c r="DM125" s="985"/>
      <c r="DN125" s="985"/>
      <c r="DO125" s="985"/>
      <c r="DP125" s="985"/>
      <c r="DQ125" s="985" t="s">
        <v>136</v>
      </c>
      <c r="DR125" s="985"/>
      <c r="DS125" s="985"/>
      <c r="DT125" s="985"/>
      <c r="DU125" s="985"/>
      <c r="DV125" s="986" t="s">
        <v>393</v>
      </c>
      <c r="DW125" s="986"/>
      <c r="DX125" s="986"/>
      <c r="DY125" s="986"/>
      <c r="DZ125" s="987"/>
    </row>
    <row r="126" spans="1:130" s="248" customFormat="1" ht="26.25" customHeight="1" thickBot="1" x14ac:dyDescent="0.2">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136</v>
      </c>
      <c r="AB126" s="1017"/>
      <c r="AC126" s="1017"/>
      <c r="AD126" s="1017"/>
      <c r="AE126" s="1018"/>
      <c r="AF126" s="1019">
        <v>467</v>
      </c>
      <c r="AG126" s="1017"/>
      <c r="AH126" s="1017"/>
      <c r="AI126" s="1017"/>
      <c r="AJ126" s="1018"/>
      <c r="AK126" s="1019">
        <v>1199</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476</v>
      </c>
      <c r="CQ126" s="1008"/>
      <c r="CR126" s="1008"/>
      <c r="CS126" s="1008"/>
      <c r="CT126" s="1008"/>
      <c r="CU126" s="1008"/>
      <c r="CV126" s="1008"/>
      <c r="CW126" s="1008"/>
      <c r="CX126" s="1008"/>
      <c r="CY126" s="1008"/>
      <c r="CZ126" s="1008"/>
      <c r="DA126" s="1008"/>
      <c r="DB126" s="1008"/>
      <c r="DC126" s="1008"/>
      <c r="DD126" s="1008"/>
      <c r="DE126" s="1008"/>
      <c r="DF126" s="1009"/>
      <c r="DG126" s="977">
        <v>1151870</v>
      </c>
      <c r="DH126" s="978"/>
      <c r="DI126" s="978"/>
      <c r="DJ126" s="978"/>
      <c r="DK126" s="978"/>
      <c r="DL126" s="978">
        <v>1032605</v>
      </c>
      <c r="DM126" s="978"/>
      <c r="DN126" s="978"/>
      <c r="DO126" s="978"/>
      <c r="DP126" s="978"/>
      <c r="DQ126" s="978">
        <v>924434</v>
      </c>
      <c r="DR126" s="978"/>
      <c r="DS126" s="978"/>
      <c r="DT126" s="978"/>
      <c r="DU126" s="978"/>
      <c r="DV126" s="979">
        <v>19.5</v>
      </c>
      <c r="DW126" s="979"/>
      <c r="DX126" s="979"/>
      <c r="DY126" s="979"/>
      <c r="DZ126" s="980"/>
    </row>
    <row r="127" spans="1:130" s="248" customFormat="1" ht="26.25" customHeight="1" x14ac:dyDescent="0.15">
      <c r="A127" s="1118"/>
      <c r="B127" s="1006"/>
      <c r="C127" s="1060" t="s">
        <v>477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136</v>
      </c>
      <c r="AB127" s="1017"/>
      <c r="AC127" s="1017"/>
      <c r="AD127" s="1017"/>
      <c r="AE127" s="1018"/>
      <c r="AF127" s="1019" t="s">
        <v>393</v>
      </c>
      <c r="AG127" s="1017"/>
      <c r="AH127" s="1017"/>
      <c r="AI127" s="1017"/>
      <c r="AJ127" s="1018"/>
      <c r="AK127" s="1019" t="s">
        <v>136</v>
      </c>
      <c r="AL127" s="1017"/>
      <c r="AM127" s="1017"/>
      <c r="AN127" s="1017"/>
      <c r="AO127" s="1018"/>
      <c r="AP127" s="1020" t="s">
        <v>136</v>
      </c>
      <c r="AQ127" s="1021"/>
      <c r="AR127" s="1021"/>
      <c r="AS127" s="1021"/>
      <c r="AT127" s="1022"/>
      <c r="AU127" s="284"/>
      <c r="AV127" s="284"/>
      <c r="AW127" s="284"/>
      <c r="AX127" s="1090" t="s">
        <v>478</v>
      </c>
      <c r="AY127" s="1091"/>
      <c r="AZ127" s="1091"/>
      <c r="BA127" s="1091"/>
      <c r="BB127" s="1091"/>
      <c r="BC127" s="1091"/>
      <c r="BD127" s="1091"/>
      <c r="BE127" s="1092"/>
      <c r="BF127" s="1093" t="s">
        <v>479</v>
      </c>
      <c r="BG127" s="1091"/>
      <c r="BH127" s="1091"/>
      <c r="BI127" s="1091"/>
      <c r="BJ127" s="1091"/>
      <c r="BK127" s="1091"/>
      <c r="BL127" s="1092"/>
      <c r="BM127" s="1093" t="s">
        <v>480</v>
      </c>
      <c r="BN127" s="1091"/>
      <c r="BO127" s="1091"/>
      <c r="BP127" s="1091"/>
      <c r="BQ127" s="1091"/>
      <c r="BR127" s="1091"/>
      <c r="BS127" s="1092"/>
      <c r="BT127" s="1093" t="s">
        <v>481</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482</v>
      </c>
      <c r="CQ127" s="1008"/>
      <c r="CR127" s="1008"/>
      <c r="CS127" s="1008"/>
      <c r="CT127" s="1008"/>
      <c r="CU127" s="1008"/>
      <c r="CV127" s="1008"/>
      <c r="CW127" s="1008"/>
      <c r="CX127" s="1008"/>
      <c r="CY127" s="1008"/>
      <c r="CZ127" s="1008"/>
      <c r="DA127" s="1008"/>
      <c r="DB127" s="1008"/>
      <c r="DC127" s="1008"/>
      <c r="DD127" s="1008"/>
      <c r="DE127" s="1008"/>
      <c r="DF127" s="1009"/>
      <c r="DG127" s="977" t="s">
        <v>136</v>
      </c>
      <c r="DH127" s="978"/>
      <c r="DI127" s="978"/>
      <c r="DJ127" s="978"/>
      <c r="DK127" s="978"/>
      <c r="DL127" s="978" t="s">
        <v>136</v>
      </c>
      <c r="DM127" s="978"/>
      <c r="DN127" s="978"/>
      <c r="DO127" s="978"/>
      <c r="DP127" s="978"/>
      <c r="DQ127" s="978" t="s">
        <v>136</v>
      </c>
      <c r="DR127" s="978"/>
      <c r="DS127" s="978"/>
      <c r="DT127" s="978"/>
      <c r="DU127" s="978"/>
      <c r="DV127" s="979" t="s">
        <v>136</v>
      </c>
      <c r="DW127" s="979"/>
      <c r="DX127" s="979"/>
      <c r="DY127" s="979"/>
      <c r="DZ127" s="980"/>
    </row>
    <row r="128" spans="1:130" s="248" customFormat="1" ht="26.25" customHeight="1" thickBot="1" x14ac:dyDescent="0.2">
      <c r="A128" s="1101" t="s">
        <v>483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484</v>
      </c>
      <c r="X128" s="1103"/>
      <c r="Y128" s="1103"/>
      <c r="Z128" s="1104"/>
      <c r="AA128" s="1105">
        <v>85555</v>
      </c>
      <c r="AB128" s="1106"/>
      <c r="AC128" s="1106"/>
      <c r="AD128" s="1106"/>
      <c r="AE128" s="1107"/>
      <c r="AF128" s="1108">
        <v>85052</v>
      </c>
      <c r="AG128" s="1106"/>
      <c r="AH128" s="1106"/>
      <c r="AI128" s="1106"/>
      <c r="AJ128" s="1107"/>
      <c r="AK128" s="1108">
        <v>73232</v>
      </c>
      <c r="AL128" s="1106"/>
      <c r="AM128" s="1106"/>
      <c r="AN128" s="1106"/>
      <c r="AO128" s="1107"/>
      <c r="AP128" s="1109"/>
      <c r="AQ128" s="1110"/>
      <c r="AR128" s="1110"/>
      <c r="AS128" s="1110"/>
      <c r="AT128" s="1111"/>
      <c r="AU128" s="284"/>
      <c r="AV128" s="284"/>
      <c r="AW128" s="284"/>
      <c r="AX128" s="946" t="s">
        <v>485</v>
      </c>
      <c r="AY128" s="947"/>
      <c r="AZ128" s="947"/>
      <c r="BA128" s="947"/>
      <c r="BB128" s="947"/>
      <c r="BC128" s="947"/>
      <c r="BD128" s="947"/>
      <c r="BE128" s="948"/>
      <c r="BF128" s="1112" t="s">
        <v>136</v>
      </c>
      <c r="BG128" s="1113"/>
      <c r="BH128" s="1113"/>
      <c r="BI128" s="1113"/>
      <c r="BJ128" s="1113"/>
      <c r="BK128" s="1113"/>
      <c r="BL128" s="1114"/>
      <c r="BM128" s="1112">
        <v>14.62</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486</v>
      </c>
      <c r="CQ128" s="1095"/>
      <c r="CR128" s="1095"/>
      <c r="CS128" s="1095"/>
      <c r="CT128" s="1095"/>
      <c r="CU128" s="1095"/>
      <c r="CV128" s="1095"/>
      <c r="CW128" s="1095"/>
      <c r="CX128" s="1095"/>
      <c r="CY128" s="1095"/>
      <c r="CZ128" s="1095"/>
      <c r="DA128" s="1095"/>
      <c r="DB128" s="1095"/>
      <c r="DC128" s="1095"/>
      <c r="DD128" s="1095"/>
      <c r="DE128" s="1095"/>
      <c r="DF128" s="1096"/>
      <c r="DG128" s="1097" t="s">
        <v>136</v>
      </c>
      <c r="DH128" s="1098"/>
      <c r="DI128" s="1098"/>
      <c r="DJ128" s="1098"/>
      <c r="DK128" s="1098"/>
      <c r="DL128" s="1098" t="s">
        <v>136</v>
      </c>
      <c r="DM128" s="1098"/>
      <c r="DN128" s="1098"/>
      <c r="DO128" s="1098"/>
      <c r="DP128" s="1098"/>
      <c r="DQ128" s="1098" t="s">
        <v>136</v>
      </c>
      <c r="DR128" s="1098"/>
      <c r="DS128" s="1098"/>
      <c r="DT128" s="1098"/>
      <c r="DU128" s="1098"/>
      <c r="DV128" s="1099" t="s">
        <v>136</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487</v>
      </c>
      <c r="X129" s="1132"/>
      <c r="Y129" s="1132"/>
      <c r="Z129" s="1133"/>
      <c r="AA129" s="1016">
        <v>5384192</v>
      </c>
      <c r="AB129" s="1017"/>
      <c r="AC129" s="1017"/>
      <c r="AD129" s="1017"/>
      <c r="AE129" s="1018"/>
      <c r="AF129" s="1019">
        <v>5364802</v>
      </c>
      <c r="AG129" s="1017"/>
      <c r="AH129" s="1017"/>
      <c r="AI129" s="1017"/>
      <c r="AJ129" s="1018"/>
      <c r="AK129" s="1019">
        <v>5635035</v>
      </c>
      <c r="AL129" s="1017"/>
      <c r="AM129" s="1017"/>
      <c r="AN129" s="1017"/>
      <c r="AO129" s="1018"/>
      <c r="AP129" s="1134"/>
      <c r="AQ129" s="1135"/>
      <c r="AR129" s="1135"/>
      <c r="AS129" s="1135"/>
      <c r="AT129" s="1136"/>
      <c r="AU129" s="286"/>
      <c r="AV129" s="286"/>
      <c r="AW129" s="286"/>
      <c r="AX129" s="1125" t="s">
        <v>488</v>
      </c>
      <c r="AY129" s="1008"/>
      <c r="AZ129" s="1008"/>
      <c r="BA129" s="1008"/>
      <c r="BB129" s="1008"/>
      <c r="BC129" s="1008"/>
      <c r="BD129" s="1008"/>
      <c r="BE129" s="1009"/>
      <c r="BF129" s="1126" t="s">
        <v>136</v>
      </c>
      <c r="BG129" s="1127"/>
      <c r="BH129" s="1127"/>
      <c r="BI129" s="1127"/>
      <c r="BJ129" s="1127"/>
      <c r="BK129" s="1127"/>
      <c r="BL129" s="1128"/>
      <c r="BM129" s="1126">
        <v>19.62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490</v>
      </c>
      <c r="X130" s="1132"/>
      <c r="Y130" s="1132"/>
      <c r="Z130" s="1133"/>
      <c r="AA130" s="1016">
        <v>841561</v>
      </c>
      <c r="AB130" s="1017"/>
      <c r="AC130" s="1017"/>
      <c r="AD130" s="1017"/>
      <c r="AE130" s="1018"/>
      <c r="AF130" s="1019">
        <v>847778</v>
      </c>
      <c r="AG130" s="1017"/>
      <c r="AH130" s="1017"/>
      <c r="AI130" s="1017"/>
      <c r="AJ130" s="1018"/>
      <c r="AK130" s="1019">
        <v>886311</v>
      </c>
      <c r="AL130" s="1017"/>
      <c r="AM130" s="1017"/>
      <c r="AN130" s="1017"/>
      <c r="AO130" s="1018"/>
      <c r="AP130" s="1134"/>
      <c r="AQ130" s="1135"/>
      <c r="AR130" s="1135"/>
      <c r="AS130" s="1135"/>
      <c r="AT130" s="1136"/>
      <c r="AU130" s="286"/>
      <c r="AV130" s="286"/>
      <c r="AW130" s="286"/>
      <c r="AX130" s="1125" t="s">
        <v>491</v>
      </c>
      <c r="AY130" s="1008"/>
      <c r="AZ130" s="1008"/>
      <c r="BA130" s="1008"/>
      <c r="BB130" s="1008"/>
      <c r="BC130" s="1008"/>
      <c r="BD130" s="1008"/>
      <c r="BE130" s="1009"/>
      <c r="BF130" s="1162">
        <v>11.5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492</v>
      </c>
      <c r="X131" s="1170"/>
      <c r="Y131" s="1170"/>
      <c r="Z131" s="1171"/>
      <c r="AA131" s="1063">
        <v>4542631</v>
      </c>
      <c r="AB131" s="1042"/>
      <c r="AC131" s="1042"/>
      <c r="AD131" s="1042"/>
      <c r="AE131" s="1043"/>
      <c r="AF131" s="1041">
        <v>4517024</v>
      </c>
      <c r="AG131" s="1042"/>
      <c r="AH131" s="1042"/>
      <c r="AI131" s="1042"/>
      <c r="AJ131" s="1043"/>
      <c r="AK131" s="1041">
        <v>4748724</v>
      </c>
      <c r="AL131" s="1042"/>
      <c r="AM131" s="1042"/>
      <c r="AN131" s="1042"/>
      <c r="AO131" s="1043"/>
      <c r="AP131" s="1172"/>
      <c r="AQ131" s="1173"/>
      <c r="AR131" s="1173"/>
      <c r="AS131" s="1173"/>
      <c r="AT131" s="1174"/>
      <c r="AU131" s="286"/>
      <c r="AV131" s="286"/>
      <c r="AW131" s="286"/>
      <c r="AX131" s="1144" t="s">
        <v>493</v>
      </c>
      <c r="AY131" s="1095"/>
      <c r="AZ131" s="1095"/>
      <c r="BA131" s="1095"/>
      <c r="BB131" s="1095"/>
      <c r="BC131" s="1095"/>
      <c r="BD131" s="1095"/>
      <c r="BE131" s="1096"/>
      <c r="BF131" s="1145">
        <v>149.4</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495</v>
      </c>
      <c r="W132" s="1155"/>
      <c r="X132" s="1155"/>
      <c r="Y132" s="1155"/>
      <c r="Z132" s="1156"/>
      <c r="AA132" s="1157">
        <v>10.699130090000001</v>
      </c>
      <c r="AB132" s="1158"/>
      <c r="AC132" s="1158"/>
      <c r="AD132" s="1158"/>
      <c r="AE132" s="1159"/>
      <c r="AF132" s="1160">
        <v>12.609515760000001</v>
      </c>
      <c r="AG132" s="1158"/>
      <c r="AH132" s="1158"/>
      <c r="AI132" s="1158"/>
      <c r="AJ132" s="1159"/>
      <c r="AK132" s="1160">
        <v>11.358861879999999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496</v>
      </c>
      <c r="W133" s="1138"/>
      <c r="X133" s="1138"/>
      <c r="Y133" s="1138"/>
      <c r="Z133" s="1139"/>
      <c r="AA133" s="1140">
        <v>9.5</v>
      </c>
      <c r="AB133" s="1141"/>
      <c r="AC133" s="1141"/>
      <c r="AD133" s="1141"/>
      <c r="AE133" s="1142"/>
      <c r="AF133" s="1140">
        <v>10.5</v>
      </c>
      <c r="AG133" s="1141"/>
      <c r="AH133" s="1141"/>
      <c r="AI133" s="1141"/>
      <c r="AJ133" s="1142"/>
      <c r="AK133" s="1140">
        <v>11.5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ew5S/mFNnulW1Kd+qDDFaJXFPF/y1GsOyvP6lE52jQ4qD3cEYORcBp6TRNBipVmC+PWeSyM5g5n5sr2mmUv1g==" saltValue="Gifo7SVVGkX0XGsAPp4/E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XPT8QHMvFGS07g2T8L1xegmDzto86jrnauaG2s/BxYUqlfOxqvaJOZBZKSBWSsTVTsDysxTZMyZgYAIYG8Y3Kg==" saltValue="fkJf/HsOAi/PbOWln12l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2" zoomScaleNormal="72"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Ms0vpG/aIsEGoso3PqTZ4+T/44AyKv1ElOsMwmdxp8aD+h4+Q7zd3Wa3QaEXyfpQRwdwwExYJCK46EQlb9Uig==" saltValue="mNW19h5CA2wa3msENkc78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505</v>
      </c>
      <c r="AL9" s="1178"/>
      <c r="AM9" s="1178"/>
      <c r="AN9" s="1179"/>
      <c r="AO9" s="314">
        <v>1690296</v>
      </c>
      <c r="AP9" s="314">
        <v>73313</v>
      </c>
      <c r="AQ9" s="315">
        <v>71124</v>
      </c>
      <c r="AR9" s="316">
        <v>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506</v>
      </c>
      <c r="AL10" s="1178"/>
      <c r="AM10" s="1178"/>
      <c r="AN10" s="1179"/>
      <c r="AO10" s="317">
        <v>59766</v>
      </c>
      <c r="AP10" s="317">
        <v>2592</v>
      </c>
      <c r="AQ10" s="318">
        <v>8282</v>
      </c>
      <c r="AR10" s="319">
        <v>-68.7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507</v>
      </c>
      <c r="AL11" s="1178"/>
      <c r="AM11" s="1178"/>
      <c r="AN11" s="1179"/>
      <c r="AO11" s="317" t="s">
        <v>508</v>
      </c>
      <c r="AP11" s="317" t="s">
        <v>508</v>
      </c>
      <c r="AQ11" s="318">
        <v>547</v>
      </c>
      <c r="AR11" s="319" t="s">
        <v>508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509</v>
      </c>
      <c r="AL12" s="1178"/>
      <c r="AM12" s="1178"/>
      <c r="AN12" s="1179"/>
      <c r="AO12" s="317" t="s">
        <v>508</v>
      </c>
      <c r="AP12" s="317" t="s">
        <v>508</v>
      </c>
      <c r="AQ12" s="318">
        <v>5</v>
      </c>
      <c r="AR12" s="319" t="s">
        <v>508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510</v>
      </c>
      <c r="AL13" s="1178"/>
      <c r="AM13" s="1178"/>
      <c r="AN13" s="1179"/>
      <c r="AO13" s="317">
        <v>63223</v>
      </c>
      <c r="AP13" s="317">
        <v>2742</v>
      </c>
      <c r="AQ13" s="318">
        <v>2930</v>
      </c>
      <c r="AR13" s="319">
        <v>-6.4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511</v>
      </c>
      <c r="AL14" s="1178"/>
      <c r="AM14" s="1178"/>
      <c r="AN14" s="1179"/>
      <c r="AO14" s="317" t="s">
        <v>508</v>
      </c>
      <c r="AP14" s="317" t="s">
        <v>508</v>
      </c>
      <c r="AQ14" s="318">
        <v>1382</v>
      </c>
      <c r="AR14" s="319" t="s">
        <v>508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512</v>
      </c>
      <c r="AL15" s="1184"/>
      <c r="AM15" s="1184"/>
      <c r="AN15" s="1185"/>
      <c r="AO15" s="317">
        <v>-135325</v>
      </c>
      <c r="AP15" s="317">
        <v>-5869</v>
      </c>
      <c r="AQ15" s="318">
        <v>-4924</v>
      </c>
      <c r="AR15" s="319">
        <v>19.2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186</v>
      </c>
      <c r="AL16" s="1184"/>
      <c r="AM16" s="1184"/>
      <c r="AN16" s="1185"/>
      <c r="AO16" s="317">
        <v>1677960</v>
      </c>
      <c r="AP16" s="317">
        <v>72778</v>
      </c>
      <c r="AQ16" s="318">
        <v>79347</v>
      </c>
      <c r="AR16" s="319">
        <v>-8.3000000000000007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517</v>
      </c>
      <c r="AL21" s="1187"/>
      <c r="AM21" s="1187"/>
      <c r="AN21" s="1188"/>
      <c r="AO21" s="330">
        <v>7.42</v>
      </c>
      <c r="AP21" s="331">
        <v>7.49</v>
      </c>
      <c r="AQ21" s="332">
        <v>-7.0000000000000007E-2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518</v>
      </c>
      <c r="AL22" s="1187"/>
      <c r="AM22" s="1187"/>
      <c r="AN22" s="1188"/>
      <c r="AO22" s="335">
        <v>98.7</v>
      </c>
      <c r="AP22" s="336">
        <v>97.5</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522</v>
      </c>
      <c r="AL32" s="1181"/>
      <c r="AM32" s="1181"/>
      <c r="AN32" s="1182"/>
      <c r="AO32" s="345">
        <v>985375</v>
      </c>
      <c r="AP32" s="345">
        <v>42738</v>
      </c>
      <c r="AQ32" s="346">
        <v>30764</v>
      </c>
      <c r="AR32" s="347">
        <v>38.9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523</v>
      </c>
      <c r="AL33" s="1181"/>
      <c r="AM33" s="1181"/>
      <c r="AN33" s="1182"/>
      <c r="AO33" s="345" t="s">
        <v>508</v>
      </c>
      <c r="AP33" s="345" t="s">
        <v>508</v>
      </c>
      <c r="AQ33" s="346" t="s">
        <v>508</v>
      </c>
      <c r="AR33" s="347" t="s">
        <v>508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524</v>
      </c>
      <c r="AL34" s="1181"/>
      <c r="AM34" s="1181"/>
      <c r="AN34" s="1182"/>
      <c r="AO34" s="345" t="s">
        <v>508</v>
      </c>
      <c r="AP34" s="345" t="s">
        <v>508</v>
      </c>
      <c r="AQ34" s="346" t="s">
        <v>508</v>
      </c>
      <c r="AR34" s="347" t="s">
        <v>508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525</v>
      </c>
      <c r="AL35" s="1181"/>
      <c r="AM35" s="1181"/>
      <c r="AN35" s="1182"/>
      <c r="AO35" s="345">
        <v>375053</v>
      </c>
      <c r="AP35" s="345">
        <v>16267</v>
      </c>
      <c r="AQ35" s="346">
        <v>12161</v>
      </c>
      <c r="AR35" s="347">
        <v>33.799999999999997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526</v>
      </c>
      <c r="AL36" s="1181"/>
      <c r="AM36" s="1181"/>
      <c r="AN36" s="1182"/>
      <c r="AO36" s="345">
        <v>120303</v>
      </c>
      <c r="AP36" s="345">
        <v>5218</v>
      </c>
      <c r="AQ36" s="346">
        <v>1793</v>
      </c>
      <c r="AR36" s="347">
        <v>191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527</v>
      </c>
      <c r="AL37" s="1181"/>
      <c r="AM37" s="1181"/>
      <c r="AN37" s="1182"/>
      <c r="AO37" s="345">
        <v>17804</v>
      </c>
      <c r="AP37" s="345">
        <v>772</v>
      </c>
      <c r="AQ37" s="346">
        <v>575</v>
      </c>
      <c r="AR37" s="347">
        <v>34.299999999999997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528</v>
      </c>
      <c r="AL38" s="1190"/>
      <c r="AM38" s="1190"/>
      <c r="AN38" s="1191"/>
      <c r="AO38" s="348">
        <v>409</v>
      </c>
      <c r="AP38" s="348">
        <v>18</v>
      </c>
      <c r="AQ38" s="349">
        <v>1</v>
      </c>
      <c r="AR38" s="337">
        <v>1700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529</v>
      </c>
      <c r="AL39" s="1190"/>
      <c r="AM39" s="1190"/>
      <c r="AN39" s="1191"/>
      <c r="AO39" s="345">
        <v>-73232</v>
      </c>
      <c r="AP39" s="345">
        <v>-3176</v>
      </c>
      <c r="AQ39" s="346">
        <v>-2883</v>
      </c>
      <c r="AR39" s="347">
        <v>10.199999999999999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530</v>
      </c>
      <c r="AL40" s="1181"/>
      <c r="AM40" s="1181"/>
      <c r="AN40" s="1182"/>
      <c r="AO40" s="345">
        <v>-886311</v>
      </c>
      <c r="AP40" s="345">
        <v>-38442</v>
      </c>
      <c r="AQ40" s="346">
        <v>-29973</v>
      </c>
      <c r="AR40" s="347">
        <v>28.3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299</v>
      </c>
      <c r="AL41" s="1193"/>
      <c r="AM41" s="1193"/>
      <c r="AN41" s="1194"/>
      <c r="AO41" s="345">
        <v>539401</v>
      </c>
      <c r="AP41" s="345">
        <v>23395</v>
      </c>
      <c r="AQ41" s="346">
        <v>12437</v>
      </c>
      <c r="AR41" s="347">
        <v>88.1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500</v>
      </c>
      <c r="AN49" s="1197" t="s">
        <v>534</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1292915</v>
      </c>
      <c r="AN51" s="367">
        <v>54625</v>
      </c>
      <c r="AO51" s="368">
        <v>-18.899999999999999</v>
      </c>
      <c r="AP51" s="369">
        <v>57122</v>
      </c>
      <c r="AQ51" s="370">
        <v>0.4</v>
      </c>
      <c r="AR51" s="371">
        <v>-19.3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1048961</v>
      </c>
      <c r="AN52" s="375">
        <v>44318</v>
      </c>
      <c r="AO52" s="376">
        <v>-16.3</v>
      </c>
      <c r="AP52" s="377">
        <v>36191</v>
      </c>
      <c r="AQ52" s="378">
        <v>11.2</v>
      </c>
      <c r="AR52" s="379">
        <v>-27.5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1938000</v>
      </c>
      <c r="AN53" s="367">
        <v>81955</v>
      </c>
      <c r="AO53" s="368">
        <v>50</v>
      </c>
      <c r="AP53" s="369">
        <v>53655</v>
      </c>
      <c r="AQ53" s="370">
        <v>-6.1</v>
      </c>
      <c r="AR53" s="371">
        <v>56.1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1711966</v>
      </c>
      <c r="AN54" s="375">
        <v>72397</v>
      </c>
      <c r="AO54" s="376">
        <v>63.4</v>
      </c>
      <c r="AP54" s="377">
        <v>32719</v>
      </c>
      <c r="AQ54" s="378">
        <v>-9.6</v>
      </c>
      <c r="AR54" s="379">
        <v>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895686</v>
      </c>
      <c r="AN55" s="367">
        <v>38205</v>
      </c>
      <c r="AO55" s="368">
        <v>-53.4</v>
      </c>
      <c r="AP55" s="369">
        <v>53869</v>
      </c>
      <c r="AQ55" s="370">
        <v>0.4</v>
      </c>
      <c r="AR55" s="371">
        <v>-53.8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546168</v>
      </c>
      <c r="AN56" s="375">
        <v>23297</v>
      </c>
      <c r="AO56" s="376">
        <v>-67.8</v>
      </c>
      <c r="AP56" s="377">
        <v>35046</v>
      </c>
      <c r="AQ56" s="378">
        <v>7.1</v>
      </c>
      <c r="AR56" s="379">
        <v>-74.900000000000006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992454</v>
      </c>
      <c r="AN57" s="367">
        <v>42404</v>
      </c>
      <c r="AO57" s="368">
        <v>11</v>
      </c>
      <c r="AP57" s="369">
        <v>59119</v>
      </c>
      <c r="AQ57" s="370">
        <v>9.6999999999999993</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622757</v>
      </c>
      <c r="AN58" s="375">
        <v>26608</v>
      </c>
      <c r="AO58" s="376">
        <v>14.2</v>
      </c>
      <c r="AP58" s="377">
        <v>29900</v>
      </c>
      <c r="AQ58" s="378">
        <v>-14.7</v>
      </c>
      <c r="AR58" s="379">
        <v>28.9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1488887</v>
      </c>
      <c r="AN59" s="367">
        <v>64577</v>
      </c>
      <c r="AO59" s="368">
        <v>52.3</v>
      </c>
      <c r="AP59" s="369">
        <v>53895</v>
      </c>
      <c r="AQ59" s="370">
        <v>-8.8000000000000007</v>
      </c>
      <c r="AR59" s="371">
        <v>61.1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1000352</v>
      </c>
      <c r="AN60" s="375">
        <v>43388</v>
      </c>
      <c r="AO60" s="376">
        <v>63.1</v>
      </c>
      <c r="AP60" s="377">
        <v>31224</v>
      </c>
      <c r="AQ60" s="378">
        <v>4.4000000000000004</v>
      </c>
      <c r="AR60" s="379">
        <v>58.7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1321588</v>
      </c>
      <c r="AN61" s="382">
        <v>56353</v>
      </c>
      <c r="AO61" s="383">
        <v>8.1999999999999993</v>
      </c>
      <c r="AP61" s="384">
        <v>55532</v>
      </c>
      <c r="AQ61" s="385">
        <v>-0.9</v>
      </c>
      <c r="AR61" s="371">
        <v>9.1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986041</v>
      </c>
      <c r="AN62" s="375">
        <v>42002</v>
      </c>
      <c r="AO62" s="376">
        <v>11.3</v>
      </c>
      <c r="AP62" s="377">
        <v>33016</v>
      </c>
      <c r="AQ62" s="378">
        <v>-0.3</v>
      </c>
      <c r="AR62" s="379">
        <v>11.6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OiTGHUepamTPcDztx1ZGmy/Ag3TxGE2GwENC3dtrJW19j3YJs2b2eAF0JUJvXkNTju1akF9L8RSXoD4w3TTrMg==" saltValue="TMJ1OmXNrLwQwAnHZSFjj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n26Ew9IkZW5HZoPLiK1fv7Nwm/u9Lt5byHJJGPxNaVhHzW+rAJRL9L5iEoyBQHlotpegO14IOkBPTWOWC6W1RA==" saltValue="t8PgnW108waoxOZh+EiF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milqhpGLDDKOL7qwnH+RBFkn2dfq2CoSBlqLF43IEvpLEh1iGBWCThDf4ZCpQKqBuHuGgwYBDlTIfWtpiFUqjg==" saltValue="ynK4CVueiIoLCPHHZSPn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32.46</v>
      </c>
      <c r="G47" s="12">
        <v>35.43</v>
      </c>
      <c r="H47" s="12">
        <v>35.97</v>
      </c>
      <c r="I47" s="12">
        <v>29.57</v>
      </c>
      <c r="J47" s="13">
        <v>24.61</v>
      </c>
    </row>
    <row r="48" spans="2:10" ht="57.75" customHeight="1" x14ac:dyDescent="0.15">
      <c r="B48" s="14"/>
      <c r="C48" s="1202" t="s">
        <v>4</v>
      </c>
      <c r="D48" s="1202"/>
      <c r="E48" s="1203"/>
      <c r="F48" s="15">
        <v>5.35</v>
      </c>
      <c r="G48" s="16">
        <v>7.52</v>
      </c>
      <c r="H48" s="16">
        <v>5.8</v>
      </c>
      <c r="I48" s="16">
        <v>7.82</v>
      </c>
      <c r="J48" s="17">
        <v>9.26</v>
      </c>
    </row>
    <row r="49" spans="2:10" ht="57.75" customHeight="1" thickBot="1" x14ac:dyDescent="0.2">
      <c r="B49" s="18"/>
      <c r="C49" s="1204" t="s">
        <v>5</v>
      </c>
      <c r="D49" s="1204"/>
      <c r="E49" s="1205"/>
      <c r="F49" s="19" t="s">
        <v>555</v>
      </c>
      <c r="G49" s="20" t="s">
        <v>556</v>
      </c>
      <c r="H49" s="20" t="s">
        <v>557</v>
      </c>
      <c r="I49" s="20" t="s">
        <v>558</v>
      </c>
      <c r="J49" s="21" t="s">
        <v>559</v>
      </c>
    </row>
    <row r="50" spans="2:10" ht="13.5" customHeight="1" x14ac:dyDescent="0.15"/>
  </sheetData>
  <sheetProtection algorithmName="SHA-512" hashValue="tTjzDakfOduhn4i64OT+1rg9CRQzxG7u0Zu68O5Kc4i/xsOzzz0aSGSSluOzsRfgBUVGQWTnsB7MzaBquDkM1g==" saltValue="qOs1KM5W30UF0bxKxXlH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560</v>
      </c>
      <c r="D34" s="1212"/>
      <c r="E34" s="1213"/>
      <c r="F34" s="32">
        <v>5.34</v>
      </c>
      <c r="G34" s="33">
        <v>7.51</v>
      </c>
      <c r="H34" s="33">
        <v>5.8</v>
      </c>
      <c r="I34" s="33">
        <v>7.81</v>
      </c>
      <c r="J34" s="34">
        <v>9.26</v>
      </c>
      <c r="K34" s="22"/>
      <c r="L34" s="22"/>
      <c r="M34" s="22"/>
      <c r="N34" s="22"/>
      <c r="O34" s="22"/>
      <c r="P34" s="22"/>
    </row>
    <row r="35" spans="1:16" ht="39" customHeight="1" x14ac:dyDescent="0.15">
      <c r="A35" s="22"/>
      <c r="B35" s="35"/>
      <c r="C35" s="1206" t="s">
        <v>561</v>
      </c>
      <c r="D35" s="1207"/>
      <c r="E35" s="1208"/>
      <c r="F35" s="36">
        <v>4.51</v>
      </c>
      <c r="G35" s="37">
        <v>5.53</v>
      </c>
      <c r="H35" s="37">
        <v>3.46</v>
      </c>
      <c r="I35" s="37">
        <v>3.64</v>
      </c>
      <c r="J35" s="38">
        <v>3.29</v>
      </c>
      <c r="K35" s="22"/>
      <c r="L35" s="22"/>
      <c r="M35" s="22"/>
      <c r="N35" s="22"/>
      <c r="O35" s="22"/>
      <c r="P35" s="22"/>
    </row>
    <row r="36" spans="1:16" ht="39" customHeight="1" x14ac:dyDescent="0.15">
      <c r="A36" s="22"/>
      <c r="B36" s="35"/>
      <c r="C36" s="1206" t="s">
        <v>562</v>
      </c>
      <c r="D36" s="1207"/>
      <c r="E36" s="1208"/>
      <c r="F36" s="36">
        <v>1.48</v>
      </c>
      <c r="G36" s="37">
        <v>1.71</v>
      </c>
      <c r="H36" s="37">
        <v>2.35</v>
      </c>
      <c r="I36" s="37">
        <v>1.49</v>
      </c>
      <c r="J36" s="38">
        <v>1.08</v>
      </c>
      <c r="K36" s="22"/>
      <c r="L36" s="22"/>
      <c r="M36" s="22"/>
      <c r="N36" s="22"/>
      <c r="O36" s="22"/>
      <c r="P36" s="22"/>
    </row>
    <row r="37" spans="1:16" ht="39" customHeight="1" x14ac:dyDescent="0.15">
      <c r="A37" s="22"/>
      <c r="B37" s="35"/>
      <c r="C37" s="1206" t="s">
        <v>563</v>
      </c>
      <c r="D37" s="1207"/>
      <c r="E37" s="1208"/>
      <c r="F37" s="36">
        <v>0.72</v>
      </c>
      <c r="G37" s="37">
        <v>0.56999999999999995</v>
      </c>
      <c r="H37" s="37">
        <v>0</v>
      </c>
      <c r="I37" s="37">
        <v>0.43</v>
      </c>
      <c r="J37" s="38">
        <v>0.23</v>
      </c>
      <c r="K37" s="22"/>
      <c r="L37" s="22"/>
      <c r="M37" s="22"/>
      <c r="N37" s="22"/>
      <c r="O37" s="22"/>
      <c r="P37" s="22"/>
    </row>
    <row r="38" spans="1:16" ht="39" customHeight="1" x14ac:dyDescent="0.15">
      <c r="A38" s="22"/>
      <c r="B38" s="35"/>
      <c r="C38" s="1206" t="s">
        <v>564</v>
      </c>
      <c r="D38" s="1207"/>
      <c r="E38" s="1208"/>
      <c r="F38" s="36">
        <v>0.05</v>
      </c>
      <c r="G38" s="37">
        <v>0.09</v>
      </c>
      <c r="H38" s="37">
        <v>0.12</v>
      </c>
      <c r="I38" s="37">
        <v>0.08</v>
      </c>
      <c r="J38" s="38">
        <v>0.06</v>
      </c>
      <c r="K38" s="22"/>
      <c r="L38" s="22"/>
      <c r="M38" s="22"/>
      <c r="N38" s="22"/>
      <c r="O38" s="22"/>
      <c r="P38" s="22"/>
    </row>
    <row r="39" spans="1:16" ht="39" customHeight="1" x14ac:dyDescent="0.15">
      <c r="A39" s="22"/>
      <c r="B39" s="35"/>
      <c r="C39" s="1206" t="s">
        <v>565</v>
      </c>
      <c r="D39" s="1207"/>
      <c r="E39" s="1208"/>
      <c r="F39" s="36">
        <v>0.08</v>
      </c>
      <c r="G39" s="37">
        <v>0.03</v>
      </c>
      <c r="H39" s="37">
        <v>0.03</v>
      </c>
      <c r="I39" s="37">
        <v>0.03</v>
      </c>
      <c r="J39" s="38">
        <v>0.03</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566</v>
      </c>
      <c r="D42" s="1207"/>
      <c r="E42" s="1208"/>
      <c r="F42" s="36" t="s">
        <v>508</v>
      </c>
      <c r="G42" s="37" t="s">
        <v>508</v>
      </c>
      <c r="H42" s="37" t="s">
        <v>508</v>
      </c>
      <c r="I42" s="37" t="s">
        <v>508</v>
      </c>
      <c r="J42" s="38" t="s">
        <v>508</v>
      </c>
      <c r="K42" s="22"/>
      <c r="L42" s="22"/>
      <c r="M42" s="22"/>
      <c r="N42" s="22"/>
      <c r="O42" s="22"/>
      <c r="P42" s="22"/>
    </row>
    <row r="43" spans="1:16" ht="39" customHeight="1" thickBot="1" x14ac:dyDescent="0.2">
      <c r="A43" s="22"/>
      <c r="B43" s="40"/>
      <c r="C43" s="1209" t="s">
        <v>567</v>
      </c>
      <c r="D43" s="1210"/>
      <c r="E43" s="1211"/>
      <c r="F43" s="41">
        <v>12.75</v>
      </c>
      <c r="G43" s="42">
        <v>12.63</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4kExB1w0IGAywcfbrnWp/W0miGq8nqEKNBinLlc+dpFzk0Wq27KcnMUzyTc4Ucn6K3wJXqQsyx/c4K3bi6Phg==" saltValue="qh8hLapRx3xWvM4cQUyT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930</v>
      </c>
      <c r="L45" s="60">
        <v>849</v>
      </c>
      <c r="M45" s="60">
        <v>941</v>
      </c>
      <c r="N45" s="60">
        <v>965</v>
      </c>
      <c r="O45" s="61">
        <v>985</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508</v>
      </c>
      <c r="L46" s="64" t="s">
        <v>508</v>
      </c>
      <c r="M46" s="64" t="s">
        <v>508</v>
      </c>
      <c r="N46" s="64" t="s">
        <v>508</v>
      </c>
      <c r="O46" s="65" t="s">
        <v>508</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508</v>
      </c>
      <c r="L47" s="64" t="s">
        <v>508</v>
      </c>
      <c r="M47" s="64" t="s">
        <v>508</v>
      </c>
      <c r="N47" s="64" t="s">
        <v>508</v>
      </c>
      <c r="O47" s="65" t="s">
        <v>508</v>
      </c>
      <c r="P47" s="48"/>
      <c r="Q47" s="48"/>
      <c r="R47" s="48"/>
      <c r="S47" s="48"/>
      <c r="T47" s="48"/>
      <c r="U47" s="48"/>
    </row>
    <row r="48" spans="1:21" ht="30.75" customHeight="1" x14ac:dyDescent="0.15">
      <c r="A48" s="48"/>
      <c r="B48" s="1216"/>
      <c r="C48" s="1217"/>
      <c r="D48" s="62"/>
      <c r="E48" s="1222" t="s">
        <v>15</v>
      </c>
      <c r="F48" s="1222"/>
      <c r="G48" s="1222"/>
      <c r="H48" s="1222"/>
      <c r="I48" s="1222"/>
      <c r="J48" s="1223"/>
      <c r="K48" s="63">
        <v>344</v>
      </c>
      <c r="L48" s="64">
        <v>361</v>
      </c>
      <c r="M48" s="64">
        <v>343</v>
      </c>
      <c r="N48" s="64">
        <v>409</v>
      </c>
      <c r="O48" s="65">
        <v>375</v>
      </c>
      <c r="P48" s="48"/>
      <c r="Q48" s="48"/>
      <c r="R48" s="48"/>
      <c r="S48" s="48"/>
      <c r="T48" s="48"/>
      <c r="U48" s="48"/>
    </row>
    <row r="49" spans="1:21" ht="30.75" customHeight="1" x14ac:dyDescent="0.15">
      <c r="A49" s="48"/>
      <c r="B49" s="1216"/>
      <c r="C49" s="1217"/>
      <c r="D49" s="62"/>
      <c r="E49" s="1222" t="s">
        <v>16</v>
      </c>
      <c r="F49" s="1222"/>
      <c r="G49" s="1222"/>
      <c r="H49" s="1222"/>
      <c r="I49" s="1222"/>
      <c r="J49" s="1223"/>
      <c r="K49" s="63">
        <v>69</v>
      </c>
      <c r="L49" s="64">
        <v>66</v>
      </c>
      <c r="M49" s="64">
        <v>130</v>
      </c>
      <c r="N49" s="64">
        <v>120</v>
      </c>
      <c r="O49" s="65">
        <v>120</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508</v>
      </c>
      <c r="L50" s="64" t="s">
        <v>508</v>
      </c>
      <c r="M50" s="64" t="s">
        <v>508</v>
      </c>
      <c r="N50" s="64">
        <v>9</v>
      </c>
      <c r="O50" s="65">
        <v>18</v>
      </c>
      <c r="P50" s="48"/>
      <c r="Q50" s="48"/>
      <c r="R50" s="48"/>
      <c r="S50" s="48"/>
      <c r="T50" s="48"/>
      <c r="U50" s="48"/>
    </row>
    <row r="51" spans="1:21" ht="30.75" customHeight="1" x14ac:dyDescent="0.15">
      <c r="A51" s="48"/>
      <c r="B51" s="1218"/>
      <c r="C51" s="1219"/>
      <c r="D51" s="66"/>
      <c r="E51" s="1222" t="s">
        <v>18</v>
      </c>
      <c r="F51" s="1222"/>
      <c r="G51" s="1222"/>
      <c r="H51" s="1222"/>
      <c r="I51" s="1222"/>
      <c r="J51" s="1223"/>
      <c r="K51" s="63">
        <v>0</v>
      </c>
      <c r="L51" s="64">
        <v>0</v>
      </c>
      <c r="M51" s="64">
        <v>0</v>
      </c>
      <c r="N51" s="64">
        <v>0</v>
      </c>
      <c r="O51" s="65">
        <v>0</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905</v>
      </c>
      <c r="L52" s="64">
        <v>902</v>
      </c>
      <c r="M52" s="64">
        <v>928</v>
      </c>
      <c r="N52" s="64">
        <v>933</v>
      </c>
      <c r="O52" s="65">
        <v>960</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438</v>
      </c>
      <c r="L53" s="69">
        <v>374</v>
      </c>
      <c r="M53" s="69">
        <v>486</v>
      </c>
      <c r="N53" s="69">
        <v>570</v>
      </c>
      <c r="O53" s="70">
        <v>538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KPVhI6iIIvRIq71p4beCGGGj1fu0CUiTUO4boWRc//Bh7zAEthgWmJVY5e+eB/g6fJfxrOxWRLBMc5N9HnTA==" saltValue="Uwf7L2/UQN+NxtoLmHaXQ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40" t="s">
        <v>30</v>
      </c>
      <c r="C41" s="1241"/>
      <c r="D41" s="102"/>
      <c r="E41" s="1246" t="s">
        <v>31</v>
      </c>
      <c r="F41" s="1246"/>
      <c r="G41" s="1246"/>
      <c r="H41" s="1247"/>
      <c r="I41" s="103">
        <v>11737</v>
      </c>
      <c r="J41" s="104">
        <v>12596</v>
      </c>
      <c r="K41" s="104">
        <v>12495</v>
      </c>
      <c r="L41" s="104">
        <v>12320</v>
      </c>
      <c r="M41" s="105">
        <v>12538</v>
      </c>
    </row>
    <row r="42" spans="2:13" ht="27.75" customHeight="1" x14ac:dyDescent="0.15">
      <c r="B42" s="1242"/>
      <c r="C42" s="1243"/>
      <c r="D42" s="106"/>
      <c r="E42" s="1248" t="s">
        <v>32</v>
      </c>
      <c r="F42" s="1248"/>
      <c r="G42" s="1248"/>
      <c r="H42" s="1249"/>
      <c r="I42" s="107" t="s">
        <v>508</v>
      </c>
      <c r="J42" s="108" t="s">
        <v>508</v>
      </c>
      <c r="K42" s="108" t="s">
        <v>508</v>
      </c>
      <c r="L42" s="108">
        <v>685</v>
      </c>
      <c r="M42" s="109">
        <v>692</v>
      </c>
    </row>
    <row r="43" spans="2:13" ht="27.75" customHeight="1" x14ac:dyDescent="0.15">
      <c r="B43" s="1242"/>
      <c r="C43" s="1243"/>
      <c r="D43" s="106"/>
      <c r="E43" s="1248" t="s">
        <v>33</v>
      </c>
      <c r="F43" s="1248"/>
      <c r="G43" s="1248"/>
      <c r="H43" s="1249"/>
      <c r="I43" s="107">
        <v>5529</v>
      </c>
      <c r="J43" s="108">
        <v>5694</v>
      </c>
      <c r="K43" s="108">
        <v>5352</v>
      </c>
      <c r="L43" s="108">
        <v>5431</v>
      </c>
      <c r="M43" s="109">
        <v>5212</v>
      </c>
    </row>
    <row r="44" spans="2:13" ht="27.75" customHeight="1" x14ac:dyDescent="0.15">
      <c r="B44" s="1242"/>
      <c r="C44" s="1243"/>
      <c r="D44" s="106"/>
      <c r="E44" s="1248" t="s">
        <v>34</v>
      </c>
      <c r="F44" s="1248"/>
      <c r="G44" s="1248"/>
      <c r="H44" s="1249"/>
      <c r="I44" s="107">
        <v>835</v>
      </c>
      <c r="J44" s="108">
        <v>811</v>
      </c>
      <c r="K44" s="108">
        <v>1152</v>
      </c>
      <c r="L44" s="108">
        <v>1008</v>
      </c>
      <c r="M44" s="109">
        <v>959</v>
      </c>
    </row>
    <row r="45" spans="2:13" ht="27.75" customHeight="1" x14ac:dyDescent="0.15">
      <c r="B45" s="1242"/>
      <c r="C45" s="1243"/>
      <c r="D45" s="106"/>
      <c r="E45" s="1248" t="s">
        <v>35</v>
      </c>
      <c r="F45" s="1248"/>
      <c r="G45" s="1248"/>
      <c r="H45" s="1249"/>
      <c r="I45" s="107">
        <v>1496</v>
      </c>
      <c r="J45" s="108">
        <v>1439</v>
      </c>
      <c r="K45" s="108">
        <v>1383</v>
      </c>
      <c r="L45" s="108">
        <v>1332</v>
      </c>
      <c r="M45" s="109">
        <v>1307</v>
      </c>
    </row>
    <row r="46" spans="2:13" ht="27.75" customHeight="1" x14ac:dyDescent="0.15">
      <c r="B46" s="1242"/>
      <c r="C46" s="1243"/>
      <c r="D46" s="110"/>
      <c r="E46" s="1248" t="s">
        <v>36</v>
      </c>
      <c r="F46" s="1248"/>
      <c r="G46" s="1248"/>
      <c r="H46" s="1249"/>
      <c r="I46" s="107">
        <v>1368</v>
      </c>
      <c r="J46" s="108">
        <v>1260</v>
      </c>
      <c r="K46" s="108">
        <v>1152</v>
      </c>
      <c r="L46" s="108">
        <v>1033</v>
      </c>
      <c r="M46" s="109">
        <v>924</v>
      </c>
    </row>
    <row r="47" spans="2:13" ht="27.75" customHeight="1" x14ac:dyDescent="0.15">
      <c r="B47" s="1242"/>
      <c r="C47" s="1243"/>
      <c r="D47" s="111"/>
      <c r="E47" s="1250" t="s">
        <v>37</v>
      </c>
      <c r="F47" s="1251"/>
      <c r="G47" s="1251"/>
      <c r="H47" s="1252"/>
      <c r="I47" s="107" t="s">
        <v>508</v>
      </c>
      <c r="J47" s="108" t="s">
        <v>508</v>
      </c>
      <c r="K47" s="108" t="s">
        <v>508</v>
      </c>
      <c r="L47" s="108" t="s">
        <v>508</v>
      </c>
      <c r="M47" s="109" t="s">
        <v>508</v>
      </c>
    </row>
    <row r="48" spans="2:13" ht="27.75" customHeight="1" x14ac:dyDescent="0.15">
      <c r="B48" s="1242"/>
      <c r="C48" s="1243"/>
      <c r="D48" s="106"/>
      <c r="E48" s="1248" t="s">
        <v>38</v>
      </c>
      <c r="F48" s="1248"/>
      <c r="G48" s="1248"/>
      <c r="H48" s="1249"/>
      <c r="I48" s="107" t="s">
        <v>508</v>
      </c>
      <c r="J48" s="108" t="s">
        <v>508</v>
      </c>
      <c r="K48" s="108" t="s">
        <v>508</v>
      </c>
      <c r="L48" s="108" t="s">
        <v>508</v>
      </c>
      <c r="M48" s="109" t="s">
        <v>508</v>
      </c>
    </row>
    <row r="49" spans="2:13" ht="27.75" customHeight="1" x14ac:dyDescent="0.15">
      <c r="B49" s="1244"/>
      <c r="C49" s="1245"/>
      <c r="D49" s="106"/>
      <c r="E49" s="1248" t="s">
        <v>39</v>
      </c>
      <c r="F49" s="1248"/>
      <c r="G49" s="1248"/>
      <c r="H49" s="1249"/>
      <c r="I49" s="107" t="s">
        <v>508</v>
      </c>
      <c r="J49" s="108" t="s">
        <v>508</v>
      </c>
      <c r="K49" s="108" t="s">
        <v>508</v>
      </c>
      <c r="L49" s="108" t="s">
        <v>508</v>
      </c>
      <c r="M49" s="109" t="s">
        <v>508</v>
      </c>
    </row>
    <row r="50" spans="2:13" ht="27.75" customHeight="1" x14ac:dyDescent="0.15">
      <c r="B50" s="1253" t="s">
        <v>40</v>
      </c>
      <c r="C50" s="1254"/>
      <c r="D50" s="112"/>
      <c r="E50" s="1248" t="s">
        <v>41</v>
      </c>
      <c r="F50" s="1248"/>
      <c r="G50" s="1248"/>
      <c r="H50" s="1249"/>
      <c r="I50" s="107">
        <v>2510</v>
      </c>
      <c r="J50" s="108">
        <v>2697</v>
      </c>
      <c r="K50" s="108">
        <v>2873</v>
      </c>
      <c r="L50" s="108">
        <v>2582</v>
      </c>
      <c r="M50" s="109">
        <v>2414</v>
      </c>
    </row>
    <row r="51" spans="2:13" ht="27.75" customHeight="1" x14ac:dyDescent="0.15">
      <c r="B51" s="1242"/>
      <c r="C51" s="1243"/>
      <c r="D51" s="106"/>
      <c r="E51" s="1248" t="s">
        <v>42</v>
      </c>
      <c r="F51" s="1248"/>
      <c r="G51" s="1248"/>
      <c r="H51" s="1249"/>
      <c r="I51" s="107">
        <v>1007</v>
      </c>
      <c r="J51" s="108">
        <v>929</v>
      </c>
      <c r="K51" s="108">
        <v>912</v>
      </c>
      <c r="L51" s="108">
        <v>913</v>
      </c>
      <c r="M51" s="109">
        <v>860</v>
      </c>
    </row>
    <row r="52" spans="2:13" ht="27.75" customHeight="1" x14ac:dyDescent="0.15">
      <c r="B52" s="1244"/>
      <c r="C52" s="1245"/>
      <c r="D52" s="106"/>
      <c r="E52" s="1248" t="s">
        <v>43</v>
      </c>
      <c r="F52" s="1248"/>
      <c r="G52" s="1248"/>
      <c r="H52" s="1249"/>
      <c r="I52" s="107">
        <v>12179</v>
      </c>
      <c r="J52" s="108">
        <v>11918</v>
      </c>
      <c r="K52" s="108">
        <v>11633</v>
      </c>
      <c r="L52" s="108">
        <v>11413</v>
      </c>
      <c r="M52" s="109">
        <v>11259</v>
      </c>
    </row>
    <row r="53" spans="2:13" ht="27.75" customHeight="1" thickBot="1" x14ac:dyDescent="0.2">
      <c r="B53" s="1255" t="s">
        <v>44</v>
      </c>
      <c r="C53" s="1256"/>
      <c r="D53" s="113"/>
      <c r="E53" s="1257" t="s">
        <v>45</v>
      </c>
      <c r="F53" s="1257"/>
      <c r="G53" s="1257"/>
      <c r="H53" s="1258"/>
      <c r="I53" s="114">
        <v>5270</v>
      </c>
      <c r="J53" s="115">
        <v>6256</v>
      </c>
      <c r="K53" s="115">
        <v>6116</v>
      </c>
      <c r="L53" s="115">
        <v>6900</v>
      </c>
      <c r="M53" s="116">
        <v>7098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3NyMJVFUoxaGoiEQj7MVtpcVGwR8/ejzQEVqv67NlQFuJwW/ZHB+Qu6ruPfUK3zTiwXMYuSsD7fMEzwJYqk0w==" saltValue="5RlEWaFxMuac74XvOoBB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48</v>
      </c>
      <c r="D55" s="1267"/>
      <c r="E55" s="1268"/>
      <c r="F55" s="128">
        <v>1937</v>
      </c>
      <c r="G55" s="128">
        <v>1587</v>
      </c>
      <c r="H55" s="129">
        <v>1387</v>
      </c>
    </row>
    <row r="56" spans="2:8" ht="52.5" customHeight="1" x14ac:dyDescent="0.15">
      <c r="B56" s="130"/>
      <c r="C56" s="1269" t="s">
        <v>49</v>
      </c>
      <c r="D56" s="1269"/>
      <c r="E56" s="1270"/>
      <c r="F56" s="131">
        <v>20</v>
      </c>
      <c r="G56" s="131">
        <v>20</v>
      </c>
      <c r="H56" s="132">
        <v>20</v>
      </c>
    </row>
    <row r="57" spans="2:8" ht="53.25" customHeight="1" x14ac:dyDescent="0.15">
      <c r="B57" s="130"/>
      <c r="C57" s="1271" t="s">
        <v>50</v>
      </c>
      <c r="D57" s="1271"/>
      <c r="E57" s="1272"/>
      <c r="F57" s="133">
        <v>355</v>
      </c>
      <c r="G57" s="133">
        <v>367</v>
      </c>
      <c r="H57" s="134">
        <v>392</v>
      </c>
    </row>
    <row r="58" spans="2:8" ht="45.75" customHeight="1" x14ac:dyDescent="0.15">
      <c r="B58" s="135"/>
      <c r="C58" s="1259" t="s">
        <v>574</v>
      </c>
      <c r="D58" s="1260"/>
      <c r="E58" s="1261"/>
      <c r="F58" s="136">
        <v>140</v>
      </c>
      <c r="G58" s="136">
        <v>160</v>
      </c>
      <c r="H58" s="137">
        <v>180</v>
      </c>
    </row>
    <row r="59" spans="2:8" ht="45.75" customHeight="1" x14ac:dyDescent="0.15">
      <c r="B59" s="135"/>
      <c r="C59" s="1259" t="s">
        <v>575</v>
      </c>
      <c r="D59" s="1260"/>
      <c r="E59" s="1261"/>
      <c r="F59" s="136">
        <v>107</v>
      </c>
      <c r="G59" s="136">
        <v>105</v>
      </c>
      <c r="H59" s="137">
        <v>103</v>
      </c>
    </row>
    <row r="60" spans="2:8" ht="45.75" customHeight="1" x14ac:dyDescent="0.15">
      <c r="B60" s="135"/>
      <c r="C60" s="1259" t="s">
        <v>576</v>
      </c>
      <c r="D60" s="1260"/>
      <c r="E60" s="1261"/>
      <c r="F60" s="136">
        <v>47</v>
      </c>
      <c r="G60" s="136">
        <v>47</v>
      </c>
      <c r="H60" s="137">
        <v>47</v>
      </c>
    </row>
    <row r="61" spans="2:8" ht="45.75" customHeight="1" x14ac:dyDescent="0.15">
      <c r="B61" s="135"/>
      <c r="C61" s="1259" t="s">
        <v>577</v>
      </c>
      <c r="D61" s="1260"/>
      <c r="E61" s="1261"/>
      <c r="F61" s="136">
        <v>29</v>
      </c>
      <c r="G61" s="136">
        <v>29</v>
      </c>
      <c r="H61" s="137">
        <v>29</v>
      </c>
    </row>
    <row r="62" spans="2:8" ht="45.75" customHeight="1" thickBot="1" x14ac:dyDescent="0.2">
      <c r="B62" s="138"/>
      <c r="C62" s="1262" t="s">
        <v>578</v>
      </c>
      <c r="D62" s="1263"/>
      <c r="E62" s="1264"/>
      <c r="F62" s="139">
        <v>17</v>
      </c>
      <c r="G62" s="139">
        <v>15</v>
      </c>
      <c r="H62" s="140">
        <v>12</v>
      </c>
    </row>
    <row r="63" spans="2:8" ht="52.5" customHeight="1" thickBot="1" x14ac:dyDescent="0.2">
      <c r="B63" s="141"/>
      <c r="C63" s="1265" t="s">
        <v>51</v>
      </c>
      <c r="D63" s="1265"/>
      <c r="E63" s="1266"/>
      <c r="F63" s="142">
        <v>2311</v>
      </c>
      <c r="G63" s="142">
        <v>1974</v>
      </c>
      <c r="H63" s="143">
        <v>1799</v>
      </c>
    </row>
    <row r="64" spans="2:8" ht="15" customHeight="1" x14ac:dyDescent="0.15"/>
  </sheetData>
  <sheetProtection algorithmName="SHA-512" hashValue="Ja1aTILXaNiEiOUx6pTpUXD/27cFjgcv8As3B0jQidKfPjSVnVsM9+RI7rUAtG0Ynl78CV+C7Qjo3f4Mfh62+A==" saltValue="Fua4yXQrCmgp+9+v0alN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4BCA-2F4E-402E-873C-1C7B6285C11D}">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593</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593</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594</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595</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596</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597</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598</v>
      </c>
      <c r="AO51" s="1311"/>
      <c r="AP51" s="1311"/>
      <c r="AQ51" s="1311"/>
      <c r="AR51" s="1311"/>
      <c r="AS51" s="1311"/>
      <c r="AT51" s="1311"/>
      <c r="AU51" s="1311"/>
      <c r="AV51" s="1311"/>
      <c r="AW51" s="1311"/>
      <c r="AX51" s="1311"/>
      <c r="AY51" s="1311"/>
      <c r="AZ51" s="1311"/>
      <c r="BA51" s="1311"/>
      <c r="BB51" s="1311" t="s">
        <v>599</v>
      </c>
      <c r="BC51" s="1311"/>
      <c r="BD51" s="1311"/>
      <c r="BE51" s="1311"/>
      <c r="BF51" s="1311"/>
      <c r="BG51" s="1311"/>
      <c r="BH51" s="1311"/>
      <c r="BI51" s="1311"/>
      <c r="BJ51" s="1311"/>
      <c r="BK51" s="1311"/>
      <c r="BL51" s="1311"/>
      <c r="BM51" s="1311"/>
      <c r="BN51" s="1311"/>
      <c r="BO51" s="1311"/>
      <c r="BP51" s="1312">
        <v>116.2</v>
      </c>
      <c r="BQ51" s="1312"/>
      <c r="BR51" s="1312"/>
      <c r="BS51" s="1312"/>
      <c r="BT51" s="1312"/>
      <c r="BU51" s="1312"/>
      <c r="BV51" s="1312"/>
      <c r="BW51" s="1312"/>
      <c r="BX51" s="1312">
        <v>138.80000000000001</v>
      </c>
      <c r="BY51" s="1312"/>
      <c r="BZ51" s="1312"/>
      <c r="CA51" s="1312"/>
      <c r="CB51" s="1312"/>
      <c r="CC51" s="1312"/>
      <c r="CD51" s="1312"/>
      <c r="CE51" s="1312"/>
      <c r="CF51" s="1312">
        <v>134.6</v>
      </c>
      <c r="CG51" s="1312"/>
      <c r="CH51" s="1312"/>
      <c r="CI51" s="1312"/>
      <c r="CJ51" s="1312"/>
      <c r="CK51" s="1312"/>
      <c r="CL51" s="1312"/>
      <c r="CM51" s="1312"/>
      <c r="CN51" s="1312">
        <v>152.69999999999999</v>
      </c>
      <c r="CO51" s="1312"/>
      <c r="CP51" s="1312"/>
      <c r="CQ51" s="1312"/>
      <c r="CR51" s="1312"/>
      <c r="CS51" s="1312"/>
      <c r="CT51" s="1312"/>
      <c r="CU51" s="1312"/>
      <c r="CV51" s="1312">
        <v>149.4</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600</v>
      </c>
      <c r="BC53" s="1311"/>
      <c r="BD53" s="1311"/>
      <c r="BE53" s="1311"/>
      <c r="BF53" s="1311"/>
      <c r="BG53" s="1311"/>
      <c r="BH53" s="1311"/>
      <c r="BI53" s="1311"/>
      <c r="BJ53" s="1311"/>
      <c r="BK53" s="1311"/>
      <c r="BL53" s="1311"/>
      <c r="BM53" s="1311"/>
      <c r="BN53" s="1311"/>
      <c r="BO53" s="1311"/>
      <c r="BP53" s="1312">
        <v>59.3</v>
      </c>
      <c r="BQ53" s="1312"/>
      <c r="BR53" s="1312"/>
      <c r="BS53" s="1312"/>
      <c r="BT53" s="1312"/>
      <c r="BU53" s="1312"/>
      <c r="BV53" s="1312"/>
      <c r="BW53" s="1312"/>
      <c r="BX53" s="1312">
        <v>57.3</v>
      </c>
      <c r="BY53" s="1312"/>
      <c r="BZ53" s="1312"/>
      <c r="CA53" s="1312"/>
      <c r="CB53" s="1312"/>
      <c r="CC53" s="1312"/>
      <c r="CD53" s="1312"/>
      <c r="CE53" s="1312"/>
      <c r="CF53" s="1312">
        <v>57.8</v>
      </c>
      <c r="CG53" s="1312"/>
      <c r="CH53" s="1312"/>
      <c r="CI53" s="1312"/>
      <c r="CJ53" s="1312"/>
      <c r="CK53" s="1312"/>
      <c r="CL53" s="1312"/>
      <c r="CM53" s="1312"/>
      <c r="CN53" s="1312">
        <v>57</v>
      </c>
      <c r="CO53" s="1312"/>
      <c r="CP53" s="1312"/>
      <c r="CQ53" s="1312"/>
      <c r="CR53" s="1312"/>
      <c r="CS53" s="1312"/>
      <c r="CT53" s="1312"/>
      <c r="CU53" s="1312"/>
      <c r="CV53" s="1312">
        <v>57.3</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601</v>
      </c>
      <c r="AO55" s="1307"/>
      <c r="AP55" s="1307"/>
      <c r="AQ55" s="1307"/>
      <c r="AR55" s="1307"/>
      <c r="AS55" s="1307"/>
      <c r="AT55" s="1307"/>
      <c r="AU55" s="1307"/>
      <c r="AV55" s="1307"/>
      <c r="AW55" s="1307"/>
      <c r="AX55" s="1307"/>
      <c r="AY55" s="1307"/>
      <c r="AZ55" s="1307"/>
      <c r="BA55" s="1307"/>
      <c r="BB55" s="1311" t="s">
        <v>599</v>
      </c>
      <c r="BC55" s="1311"/>
      <c r="BD55" s="1311"/>
      <c r="BE55" s="1311"/>
      <c r="BF55" s="1311"/>
      <c r="BG55" s="1311"/>
      <c r="BH55" s="1311"/>
      <c r="BI55" s="1311"/>
      <c r="BJ55" s="1311"/>
      <c r="BK55" s="1311"/>
      <c r="BL55" s="1311"/>
      <c r="BM55" s="1311"/>
      <c r="BN55" s="1311"/>
      <c r="BO55" s="1311"/>
      <c r="BP55" s="1312">
        <v>15.5</v>
      </c>
      <c r="BQ55" s="1312"/>
      <c r="BR55" s="1312"/>
      <c r="BS55" s="1312"/>
      <c r="BT55" s="1312"/>
      <c r="BU55" s="1312"/>
      <c r="BV55" s="1312"/>
      <c r="BW55" s="1312"/>
      <c r="BX55" s="1312">
        <v>14</v>
      </c>
      <c r="BY55" s="1312"/>
      <c r="BZ55" s="1312"/>
      <c r="CA55" s="1312"/>
      <c r="CB55" s="1312"/>
      <c r="CC55" s="1312"/>
      <c r="CD55" s="1312"/>
      <c r="CE55" s="1312"/>
      <c r="CF55" s="1312">
        <v>11.4</v>
      </c>
      <c r="CG55" s="1312"/>
      <c r="CH55" s="1312"/>
      <c r="CI55" s="1312"/>
      <c r="CJ55" s="1312"/>
      <c r="CK55" s="1312"/>
      <c r="CL55" s="1312"/>
      <c r="CM55" s="1312"/>
      <c r="CN55" s="1312">
        <v>10.4</v>
      </c>
      <c r="CO55" s="1312"/>
      <c r="CP55" s="1312"/>
      <c r="CQ55" s="1312"/>
      <c r="CR55" s="1312"/>
      <c r="CS55" s="1312"/>
      <c r="CT55" s="1312"/>
      <c r="CU55" s="1312"/>
      <c r="CV55" s="1312">
        <v>10.9</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600</v>
      </c>
      <c r="BC57" s="1311"/>
      <c r="BD57" s="1311"/>
      <c r="BE57" s="1311"/>
      <c r="BF57" s="1311"/>
      <c r="BG57" s="1311"/>
      <c r="BH57" s="1311"/>
      <c r="BI57" s="1311"/>
      <c r="BJ57" s="1311"/>
      <c r="BK57" s="1311"/>
      <c r="BL57" s="1311"/>
      <c r="BM57" s="1311"/>
      <c r="BN57" s="1311"/>
      <c r="BO57" s="1311"/>
      <c r="BP57" s="1312">
        <v>57.7</v>
      </c>
      <c r="BQ57" s="1312"/>
      <c r="BR57" s="1312"/>
      <c r="BS57" s="1312"/>
      <c r="BT57" s="1312"/>
      <c r="BU57" s="1312"/>
      <c r="BV57" s="1312"/>
      <c r="BW57" s="1312"/>
      <c r="BX57" s="1312">
        <v>58</v>
      </c>
      <c r="BY57" s="1312"/>
      <c r="BZ57" s="1312"/>
      <c r="CA57" s="1312"/>
      <c r="CB57" s="1312"/>
      <c r="CC57" s="1312"/>
      <c r="CD57" s="1312"/>
      <c r="CE57" s="1312"/>
      <c r="CF57" s="1312">
        <v>59.7</v>
      </c>
      <c r="CG57" s="1312"/>
      <c r="CH57" s="1312"/>
      <c r="CI57" s="1312"/>
      <c r="CJ57" s="1312"/>
      <c r="CK57" s="1312"/>
      <c r="CL57" s="1312"/>
      <c r="CM57" s="1312"/>
      <c r="CN57" s="1312">
        <v>60.8</v>
      </c>
      <c r="CO57" s="1312"/>
      <c r="CP57" s="1312"/>
      <c r="CQ57" s="1312"/>
      <c r="CR57" s="1312"/>
      <c r="CS57" s="1312"/>
      <c r="CT57" s="1312"/>
      <c r="CU57" s="1312"/>
      <c r="CV57" s="1312">
        <v>62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602</v>
      </c>
    </row>
    <row r="64" spans="1:109" x14ac:dyDescent="0.15">
      <c r="B64" s="1282"/>
      <c r="G64" s="1289"/>
      <c r="I64" s="1322"/>
      <c r="J64" s="1322"/>
      <c r="K64" s="1322"/>
      <c r="L64" s="1322"/>
      <c r="M64" s="1322"/>
      <c r="N64" s="1323"/>
      <c r="AM64" s="1289"/>
      <c r="AN64" s="1289" t="s">
        <v>595</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603</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597</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598</v>
      </c>
      <c r="AO73" s="1311"/>
      <c r="AP73" s="1311"/>
      <c r="AQ73" s="1311"/>
      <c r="AR73" s="1311"/>
      <c r="AS73" s="1311"/>
      <c r="AT73" s="1311"/>
      <c r="AU73" s="1311"/>
      <c r="AV73" s="1311"/>
      <c r="AW73" s="1311"/>
      <c r="AX73" s="1311"/>
      <c r="AY73" s="1311"/>
      <c r="AZ73" s="1311"/>
      <c r="BA73" s="1311"/>
      <c r="BB73" s="1311" t="s">
        <v>599</v>
      </c>
      <c r="BC73" s="1311"/>
      <c r="BD73" s="1311"/>
      <c r="BE73" s="1311"/>
      <c r="BF73" s="1311"/>
      <c r="BG73" s="1311"/>
      <c r="BH73" s="1311"/>
      <c r="BI73" s="1311"/>
      <c r="BJ73" s="1311"/>
      <c r="BK73" s="1311"/>
      <c r="BL73" s="1311"/>
      <c r="BM73" s="1311"/>
      <c r="BN73" s="1311"/>
      <c r="BO73" s="1311"/>
      <c r="BP73" s="1312">
        <v>116.2</v>
      </c>
      <c r="BQ73" s="1312"/>
      <c r="BR73" s="1312"/>
      <c r="BS73" s="1312"/>
      <c r="BT73" s="1312"/>
      <c r="BU73" s="1312"/>
      <c r="BV73" s="1312"/>
      <c r="BW73" s="1312"/>
      <c r="BX73" s="1312">
        <v>138.80000000000001</v>
      </c>
      <c r="BY73" s="1312"/>
      <c r="BZ73" s="1312"/>
      <c r="CA73" s="1312"/>
      <c r="CB73" s="1312"/>
      <c r="CC73" s="1312"/>
      <c r="CD73" s="1312"/>
      <c r="CE73" s="1312"/>
      <c r="CF73" s="1312">
        <v>134.6</v>
      </c>
      <c r="CG73" s="1312"/>
      <c r="CH73" s="1312"/>
      <c r="CI73" s="1312"/>
      <c r="CJ73" s="1312"/>
      <c r="CK73" s="1312"/>
      <c r="CL73" s="1312"/>
      <c r="CM73" s="1312"/>
      <c r="CN73" s="1312">
        <v>152.69999999999999</v>
      </c>
      <c r="CO73" s="1312"/>
      <c r="CP73" s="1312"/>
      <c r="CQ73" s="1312"/>
      <c r="CR73" s="1312"/>
      <c r="CS73" s="1312"/>
      <c r="CT73" s="1312"/>
      <c r="CU73" s="1312"/>
      <c r="CV73" s="1312">
        <v>149.4</v>
      </c>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604</v>
      </c>
      <c r="BC75" s="1311"/>
      <c r="BD75" s="1311"/>
      <c r="BE75" s="1311"/>
      <c r="BF75" s="1311"/>
      <c r="BG75" s="1311"/>
      <c r="BH75" s="1311"/>
      <c r="BI75" s="1311"/>
      <c r="BJ75" s="1311"/>
      <c r="BK75" s="1311"/>
      <c r="BL75" s="1311"/>
      <c r="BM75" s="1311"/>
      <c r="BN75" s="1311"/>
      <c r="BO75" s="1311"/>
      <c r="BP75" s="1312">
        <v>8.6999999999999993</v>
      </c>
      <c r="BQ75" s="1312"/>
      <c r="BR75" s="1312"/>
      <c r="BS75" s="1312"/>
      <c r="BT75" s="1312"/>
      <c r="BU75" s="1312"/>
      <c r="BV75" s="1312"/>
      <c r="BW75" s="1312"/>
      <c r="BX75" s="1312">
        <v>9.1</v>
      </c>
      <c r="BY75" s="1312"/>
      <c r="BZ75" s="1312"/>
      <c r="CA75" s="1312"/>
      <c r="CB75" s="1312"/>
      <c r="CC75" s="1312"/>
      <c r="CD75" s="1312"/>
      <c r="CE75" s="1312"/>
      <c r="CF75" s="1312">
        <v>9.5</v>
      </c>
      <c r="CG75" s="1312"/>
      <c r="CH75" s="1312"/>
      <c r="CI75" s="1312"/>
      <c r="CJ75" s="1312"/>
      <c r="CK75" s="1312"/>
      <c r="CL75" s="1312"/>
      <c r="CM75" s="1312"/>
      <c r="CN75" s="1312">
        <v>10.5</v>
      </c>
      <c r="CO75" s="1312"/>
      <c r="CP75" s="1312"/>
      <c r="CQ75" s="1312"/>
      <c r="CR75" s="1312"/>
      <c r="CS75" s="1312"/>
      <c r="CT75" s="1312"/>
      <c r="CU75" s="1312"/>
      <c r="CV75" s="1312">
        <v>11.5</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601</v>
      </c>
      <c r="AO77" s="1307"/>
      <c r="AP77" s="1307"/>
      <c r="AQ77" s="1307"/>
      <c r="AR77" s="1307"/>
      <c r="AS77" s="1307"/>
      <c r="AT77" s="1307"/>
      <c r="AU77" s="1307"/>
      <c r="AV77" s="1307"/>
      <c r="AW77" s="1307"/>
      <c r="AX77" s="1307"/>
      <c r="AY77" s="1307"/>
      <c r="AZ77" s="1307"/>
      <c r="BA77" s="1307"/>
      <c r="BB77" s="1311" t="s">
        <v>599</v>
      </c>
      <c r="BC77" s="1311"/>
      <c r="BD77" s="1311"/>
      <c r="BE77" s="1311"/>
      <c r="BF77" s="1311"/>
      <c r="BG77" s="1311"/>
      <c r="BH77" s="1311"/>
      <c r="BI77" s="1311"/>
      <c r="BJ77" s="1311"/>
      <c r="BK77" s="1311"/>
      <c r="BL77" s="1311"/>
      <c r="BM77" s="1311"/>
      <c r="BN77" s="1311"/>
      <c r="BO77" s="1311"/>
      <c r="BP77" s="1312">
        <v>15.5</v>
      </c>
      <c r="BQ77" s="1312"/>
      <c r="BR77" s="1312"/>
      <c r="BS77" s="1312"/>
      <c r="BT77" s="1312"/>
      <c r="BU77" s="1312"/>
      <c r="BV77" s="1312"/>
      <c r="BW77" s="1312"/>
      <c r="BX77" s="1312">
        <v>14</v>
      </c>
      <c r="BY77" s="1312"/>
      <c r="BZ77" s="1312"/>
      <c r="CA77" s="1312"/>
      <c r="CB77" s="1312"/>
      <c r="CC77" s="1312"/>
      <c r="CD77" s="1312"/>
      <c r="CE77" s="1312"/>
      <c r="CF77" s="1312">
        <v>11.4</v>
      </c>
      <c r="CG77" s="1312"/>
      <c r="CH77" s="1312"/>
      <c r="CI77" s="1312"/>
      <c r="CJ77" s="1312"/>
      <c r="CK77" s="1312"/>
      <c r="CL77" s="1312"/>
      <c r="CM77" s="1312"/>
      <c r="CN77" s="1312">
        <v>10.4</v>
      </c>
      <c r="CO77" s="1312"/>
      <c r="CP77" s="1312"/>
      <c r="CQ77" s="1312"/>
      <c r="CR77" s="1312"/>
      <c r="CS77" s="1312"/>
      <c r="CT77" s="1312"/>
      <c r="CU77" s="1312"/>
      <c r="CV77" s="1312">
        <v>10.9</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604</v>
      </c>
      <c r="BC79" s="1311"/>
      <c r="BD79" s="1311"/>
      <c r="BE79" s="1311"/>
      <c r="BF79" s="1311"/>
      <c r="BG79" s="1311"/>
      <c r="BH79" s="1311"/>
      <c r="BI79" s="1311"/>
      <c r="BJ79" s="1311"/>
      <c r="BK79" s="1311"/>
      <c r="BL79" s="1311"/>
      <c r="BM79" s="1311"/>
      <c r="BN79" s="1311"/>
      <c r="BO79" s="1311"/>
      <c r="BP79" s="1312">
        <v>6.6</v>
      </c>
      <c r="BQ79" s="1312"/>
      <c r="BR79" s="1312"/>
      <c r="BS79" s="1312"/>
      <c r="BT79" s="1312"/>
      <c r="BU79" s="1312"/>
      <c r="BV79" s="1312"/>
      <c r="BW79" s="1312"/>
      <c r="BX79" s="1312">
        <v>6.5</v>
      </c>
      <c r="BY79" s="1312"/>
      <c r="BZ79" s="1312"/>
      <c r="CA79" s="1312"/>
      <c r="CB79" s="1312"/>
      <c r="CC79" s="1312"/>
      <c r="CD79" s="1312"/>
      <c r="CE79" s="1312"/>
      <c r="CF79" s="1312">
        <v>6.7</v>
      </c>
      <c r="CG79" s="1312"/>
      <c r="CH79" s="1312"/>
      <c r="CI79" s="1312"/>
      <c r="CJ79" s="1312"/>
      <c r="CK79" s="1312"/>
      <c r="CL79" s="1312"/>
      <c r="CM79" s="1312"/>
      <c r="CN79" s="1312">
        <v>6.6</v>
      </c>
      <c r="CO79" s="1312"/>
      <c r="CP79" s="1312"/>
      <c r="CQ79" s="1312"/>
      <c r="CR79" s="1312"/>
      <c r="CS79" s="1312"/>
      <c r="CT79" s="1312"/>
      <c r="CU79" s="1312"/>
      <c r="CV79" s="1312">
        <v>5.9</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rEImADmyeOwMyB8HhQMi2ISKU24YXW1z6KlHUdxOZuaxo/AvNaW83K3PLBXoZWss9oE+86orCF9ymo+M6ymZvw==" saltValue="lQwcsXgdxJQ9MEqj4IrX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D52D-C700-4BCD-AB3B-8580D78969C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gxUJiwGI0NIDDY3oyQkNDlxeJTE6V28KdDbQm574tKWqhyUmM4tVQ7tXKtdamq217tG5KcQd/utVyx4fc3mK/A==" saltValue="TcIHuFnZiHfJursV6DaoB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44F2D-7CFB-482B-A1AB-9240E4F2E843}">
  <sheetPr>
    <pageSetUpPr fitToPage="1"/>
  </sheetPr>
  <dimension ref="A1:DR125"/>
  <sheetViews>
    <sheetView showGridLines="0"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BNyrJvqN2bQ4OdEUfl4an2DUKrAEBBJE/pl9OyOTFx2sEaL3xsXsY1G2RDUJnbEPuiaGohFI0cA2NtEC3fRM6w==" saltValue="iaHCsm6jgut+opjtIPsB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54625</v>
      </c>
      <c r="E3" s="162"/>
      <c r="F3" s="163">
        <v>57122</v>
      </c>
      <c r="G3" s="164"/>
      <c r="H3" s="165"/>
    </row>
    <row r="4" spans="1:8" x14ac:dyDescent="0.15">
      <c r="A4" s="166"/>
      <c r="B4" s="167"/>
      <c r="C4" s="168"/>
      <c r="D4" s="169">
        <v>44318</v>
      </c>
      <c r="E4" s="170"/>
      <c r="F4" s="171">
        <v>36191</v>
      </c>
      <c r="G4" s="172"/>
      <c r="H4" s="173"/>
    </row>
    <row r="5" spans="1:8" x14ac:dyDescent="0.15">
      <c r="A5" s="154" t="s">
        <v>542</v>
      </c>
      <c r="B5" s="159"/>
      <c r="C5" s="160"/>
      <c r="D5" s="161">
        <v>81955</v>
      </c>
      <c r="E5" s="162"/>
      <c r="F5" s="163">
        <v>53655</v>
      </c>
      <c r="G5" s="164"/>
      <c r="H5" s="165"/>
    </row>
    <row r="6" spans="1:8" x14ac:dyDescent="0.15">
      <c r="A6" s="166"/>
      <c r="B6" s="167"/>
      <c r="C6" s="168"/>
      <c r="D6" s="169">
        <v>72397</v>
      </c>
      <c r="E6" s="170"/>
      <c r="F6" s="171">
        <v>32719</v>
      </c>
      <c r="G6" s="172"/>
      <c r="H6" s="173"/>
    </row>
    <row r="7" spans="1:8" x14ac:dyDescent="0.15">
      <c r="A7" s="154" t="s">
        <v>543</v>
      </c>
      <c r="B7" s="159"/>
      <c r="C7" s="160"/>
      <c r="D7" s="161">
        <v>38205</v>
      </c>
      <c r="E7" s="162"/>
      <c r="F7" s="163">
        <v>53869</v>
      </c>
      <c r="G7" s="164"/>
      <c r="H7" s="165"/>
    </row>
    <row r="8" spans="1:8" x14ac:dyDescent="0.15">
      <c r="A8" s="166"/>
      <c r="B8" s="167"/>
      <c r="C8" s="168"/>
      <c r="D8" s="169">
        <v>23297</v>
      </c>
      <c r="E8" s="170"/>
      <c r="F8" s="171">
        <v>35046</v>
      </c>
      <c r="G8" s="172"/>
      <c r="H8" s="173"/>
    </row>
    <row r="9" spans="1:8" x14ac:dyDescent="0.15">
      <c r="A9" s="154" t="s">
        <v>544</v>
      </c>
      <c r="B9" s="159"/>
      <c r="C9" s="160"/>
      <c r="D9" s="161">
        <v>42404</v>
      </c>
      <c r="E9" s="162"/>
      <c r="F9" s="163">
        <v>59119</v>
      </c>
      <c r="G9" s="164"/>
      <c r="H9" s="165"/>
    </row>
    <row r="10" spans="1:8" x14ac:dyDescent="0.15">
      <c r="A10" s="166"/>
      <c r="B10" s="167"/>
      <c r="C10" s="168"/>
      <c r="D10" s="169">
        <v>26608</v>
      </c>
      <c r="E10" s="170"/>
      <c r="F10" s="171">
        <v>29900</v>
      </c>
      <c r="G10" s="172"/>
      <c r="H10" s="173"/>
    </row>
    <row r="11" spans="1:8" x14ac:dyDescent="0.15">
      <c r="A11" s="154" t="s">
        <v>545</v>
      </c>
      <c r="B11" s="159"/>
      <c r="C11" s="160"/>
      <c r="D11" s="161">
        <v>64577</v>
      </c>
      <c r="E11" s="162"/>
      <c r="F11" s="163">
        <v>53895</v>
      </c>
      <c r="G11" s="164"/>
      <c r="H11" s="165"/>
    </row>
    <row r="12" spans="1:8" x14ac:dyDescent="0.15">
      <c r="A12" s="166"/>
      <c r="B12" s="167"/>
      <c r="C12" s="174"/>
      <c r="D12" s="169">
        <v>43388</v>
      </c>
      <c r="E12" s="170"/>
      <c r="F12" s="171">
        <v>31224</v>
      </c>
      <c r="G12" s="172"/>
      <c r="H12" s="173"/>
    </row>
    <row r="13" spans="1:8" x14ac:dyDescent="0.15">
      <c r="A13" s="154"/>
      <c r="B13" s="159"/>
      <c r="C13" s="175"/>
      <c r="D13" s="176">
        <v>56353</v>
      </c>
      <c r="E13" s="177"/>
      <c r="F13" s="178">
        <v>55532</v>
      </c>
      <c r="G13" s="179"/>
      <c r="H13" s="165"/>
    </row>
    <row r="14" spans="1:8" x14ac:dyDescent="0.15">
      <c r="A14" s="166"/>
      <c r="B14" s="167"/>
      <c r="C14" s="168"/>
      <c r="D14" s="169">
        <v>42002</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5.35</v>
      </c>
      <c r="C19" s="180">
        <f>ROUND(VALUE(SUBSTITUTE(実質収支比率等に係る経年分析!G$48,"▲","-")),2)</f>
        <v>7.52</v>
      </c>
      <c r="D19" s="180">
        <f>ROUND(VALUE(SUBSTITUTE(実質収支比率等に係る経年分析!H$48,"▲","-")),2)</f>
        <v>5.8</v>
      </c>
      <c r="E19" s="180">
        <f>ROUND(VALUE(SUBSTITUTE(実質収支比率等に係る経年分析!I$48,"▲","-")),2)</f>
        <v>7.82</v>
      </c>
      <c r="F19" s="180">
        <f>ROUND(VALUE(SUBSTITUTE(実質収支比率等に係る経年分析!J$48,"▲","-")),2)</f>
        <v>9.26</v>
      </c>
    </row>
    <row r="20" spans="1:11" x14ac:dyDescent="0.15">
      <c r="A20" s="180" t="s">
        <v>55</v>
      </c>
      <c r="B20" s="180">
        <f>ROUND(VALUE(SUBSTITUTE(実質収支比率等に係る経年分析!F$47,"▲","-")),2)</f>
        <v>32.46</v>
      </c>
      <c r="C20" s="180">
        <f>ROUND(VALUE(SUBSTITUTE(実質収支比率等に係る経年分析!G$47,"▲","-")),2)</f>
        <v>35.43</v>
      </c>
      <c r="D20" s="180">
        <f>ROUND(VALUE(SUBSTITUTE(実質収支比率等に係る経年分析!H$47,"▲","-")),2)</f>
        <v>35.97</v>
      </c>
      <c r="E20" s="180">
        <f>ROUND(VALUE(SUBSTITUTE(実質収支比率等に係る経年分析!I$47,"▲","-")),2)</f>
        <v>29.57</v>
      </c>
      <c r="F20" s="180">
        <f>ROUND(VALUE(SUBSTITUTE(実質収支比率等に係る経年分析!J$47,"▲","-")),2)</f>
        <v>24.61</v>
      </c>
    </row>
    <row r="21" spans="1:11" x14ac:dyDescent="0.15">
      <c r="A21" s="180" t="s">
        <v>56</v>
      </c>
      <c r="B21" s="180">
        <f>IF(ISNUMBER(VALUE(SUBSTITUTE(実質収支比率等に係る経年分析!F$49,"▲","-"))),ROUND(VALUE(SUBSTITUTE(実質収支比率等に係る経年分析!F$49,"▲","-")),2),NA())</f>
        <v>-5.83</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-5.35</v>
      </c>
      <c r="E21" s="180">
        <f>IF(ISNUMBER(VALUE(SUBSTITUTE(実質収支比率等に係る経年分析!I$49,"▲","-"))),ROUND(VALUE(SUBSTITUTE(実質収支比率等に係る経年分析!I$49,"▲","-")),2),NA())</f>
        <v>-8.25</v>
      </c>
      <c r="F21" s="180">
        <f>IF(ISNUMBER(VALUE(SUBSTITUTE(実質収支比率等に係る経年分析!J$49,"▲","-"))),ROUND(VALUE(SUBSTITUTE(実質収支比率等に係る経年分析!J$49,"▲","-")),2),NA())</f>
        <v>-6.17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12.75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12.63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直営診療所特別会計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多度津町公共下水道特別会計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0.56999999999999995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1.08</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7.81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905</v>
      </c>
      <c r="E42" s="182"/>
      <c r="F42" s="182"/>
      <c r="G42" s="182">
        <f>'実質公債費比率（分子）の構造'!L$52</f>
        <v>902</v>
      </c>
      <c r="H42" s="182"/>
      <c r="I42" s="182"/>
      <c r="J42" s="182">
        <f>'実質公債費比率（分子）の構造'!M$52</f>
        <v>928</v>
      </c>
      <c r="K42" s="182"/>
      <c r="L42" s="182"/>
      <c r="M42" s="182">
        <f>'実質公債費比率（分子）の構造'!N$52</f>
        <v>933</v>
      </c>
      <c r="N42" s="182"/>
      <c r="O42" s="182"/>
      <c r="P42" s="182">
        <f>'実質公債費比率（分子）の構造'!O$52</f>
        <v>960</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f>'実質公債費比率（分子）の構造'!N$50</f>
        <v>9</v>
      </c>
      <c r="L44" s="182"/>
      <c r="M44" s="182"/>
      <c r="N44" s="182">
        <f>'実質公債費比率（分子）の構造'!O$50</f>
        <v>18</v>
      </c>
      <c r="O44" s="182"/>
      <c r="P44" s="182"/>
    </row>
    <row r="45" spans="1:16" x14ac:dyDescent="0.15">
      <c r="A45" s="182" t="s">
        <v>66</v>
      </c>
      <c r="B45" s="182">
        <f>'実質公債費比率（分子）の構造'!K$49</f>
        <v>69</v>
      </c>
      <c r="C45" s="182"/>
      <c r="D45" s="182"/>
      <c r="E45" s="182">
        <f>'実質公債費比率（分子）の構造'!L$49</f>
        <v>66</v>
      </c>
      <c r="F45" s="182"/>
      <c r="G45" s="182"/>
      <c r="H45" s="182">
        <f>'実質公債費比率（分子）の構造'!M$49</f>
        <v>130</v>
      </c>
      <c r="I45" s="182"/>
      <c r="J45" s="182"/>
      <c r="K45" s="182">
        <f>'実質公債費比率（分子）の構造'!N$49</f>
        <v>120</v>
      </c>
      <c r="L45" s="182"/>
      <c r="M45" s="182"/>
      <c r="N45" s="182">
        <f>'実質公債費比率（分子）の構造'!O$49</f>
        <v>120</v>
      </c>
      <c r="O45" s="182"/>
      <c r="P45" s="182"/>
    </row>
    <row r="46" spans="1:16" x14ac:dyDescent="0.15">
      <c r="A46" s="182" t="s">
        <v>67</v>
      </c>
      <c r="B46" s="182">
        <f>'実質公債費比率（分子）の構造'!K$48</f>
        <v>344</v>
      </c>
      <c r="C46" s="182"/>
      <c r="D46" s="182"/>
      <c r="E46" s="182">
        <f>'実質公債費比率（分子）の構造'!L$48</f>
        <v>361</v>
      </c>
      <c r="F46" s="182"/>
      <c r="G46" s="182"/>
      <c r="H46" s="182">
        <f>'実質公債費比率（分子）の構造'!M$48</f>
        <v>343</v>
      </c>
      <c r="I46" s="182"/>
      <c r="J46" s="182"/>
      <c r="K46" s="182">
        <f>'実質公債費比率（分子）の構造'!N$48</f>
        <v>409</v>
      </c>
      <c r="L46" s="182"/>
      <c r="M46" s="182"/>
      <c r="N46" s="182">
        <f>'実質公債費比率（分子）の構造'!O$48</f>
        <v>375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930</v>
      </c>
      <c r="C49" s="182"/>
      <c r="D49" s="182"/>
      <c r="E49" s="182">
        <f>'実質公債費比率（分子）の構造'!L$45</f>
        <v>849</v>
      </c>
      <c r="F49" s="182"/>
      <c r="G49" s="182"/>
      <c r="H49" s="182">
        <f>'実質公債費比率（分子）の構造'!M$45</f>
        <v>941</v>
      </c>
      <c r="I49" s="182"/>
      <c r="J49" s="182"/>
      <c r="K49" s="182">
        <f>'実質公債費比率（分子）の構造'!N$45</f>
        <v>965</v>
      </c>
      <c r="L49" s="182"/>
      <c r="M49" s="182"/>
      <c r="N49" s="182">
        <f>'実質公債費比率（分子）の構造'!O$45</f>
        <v>985</v>
      </c>
      <c r="O49" s="182"/>
      <c r="P49" s="182"/>
    </row>
    <row r="50" spans="1:16" x14ac:dyDescent="0.15">
      <c r="A50" s="182" t="s">
        <v>71</v>
      </c>
      <c r="B50" s="182" t="e">
        <f>NA()</f>
        <v>#N/A</v>
      </c>
      <c r="C50" s="182">
        <f>IF(ISNUMBER('実質公債費比率（分子）の構造'!K$53),'実質公債費比率（分子）の構造'!K$53,NA())</f>
        <v>438</v>
      </c>
      <c r="D50" s="182" t="e">
        <f>NA()</f>
        <v>#N/A</v>
      </c>
      <c r="E50" s="182" t="e">
        <f>NA()</f>
        <v>#N/A</v>
      </c>
      <c r="F50" s="182">
        <f>IF(ISNUMBER('実質公債費比率（分子）の構造'!L$53),'実質公債費比率（分子）の構造'!L$53,NA())</f>
        <v>374</v>
      </c>
      <c r="G50" s="182" t="e">
        <f>NA()</f>
        <v>#N/A</v>
      </c>
      <c r="H50" s="182" t="e">
        <f>NA()</f>
        <v>#N/A</v>
      </c>
      <c r="I50" s="182">
        <f>IF(ISNUMBER('実質公債費比率（分子）の構造'!M$53),'実質公債費比率（分子）の構造'!M$53,NA())</f>
        <v>486</v>
      </c>
      <c r="J50" s="182" t="e">
        <f>NA()</f>
        <v>#N/A</v>
      </c>
      <c r="K50" s="182" t="e">
        <f>NA()</f>
        <v>#N/A</v>
      </c>
      <c r="L50" s="182">
        <f>IF(ISNUMBER('実質公債費比率（分子）の構造'!N$53),'実質公債費比率（分子）の構造'!N$53,NA())</f>
        <v>570</v>
      </c>
      <c r="M50" s="182" t="e">
        <f>NA()</f>
        <v>#N/A</v>
      </c>
      <c r="N50" s="182" t="e">
        <f>NA()</f>
        <v>#N/A</v>
      </c>
      <c r="O50" s="182">
        <f>IF(ISNUMBER('実質公債費比率（分子）の構造'!O$53),'実質公債費比率（分子）の構造'!O$53,NA())</f>
        <v>538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12179</v>
      </c>
      <c r="E56" s="181"/>
      <c r="F56" s="181"/>
      <c r="G56" s="181">
        <f>'将来負担比率（分子）の構造'!J$52</f>
        <v>11918</v>
      </c>
      <c r="H56" s="181"/>
      <c r="I56" s="181"/>
      <c r="J56" s="181">
        <f>'将来負担比率（分子）の構造'!K$52</f>
        <v>11633</v>
      </c>
      <c r="K56" s="181"/>
      <c r="L56" s="181"/>
      <c r="M56" s="181">
        <f>'将来負担比率（分子）の構造'!L$52</f>
        <v>11413</v>
      </c>
      <c r="N56" s="181"/>
      <c r="O56" s="181"/>
      <c r="P56" s="181">
        <f>'将来負担比率（分子）の構造'!M$52</f>
        <v>11259</v>
      </c>
    </row>
    <row r="57" spans="1:16" x14ac:dyDescent="0.15">
      <c r="A57" s="181" t="s">
        <v>42</v>
      </c>
      <c r="B57" s="181"/>
      <c r="C57" s="181"/>
      <c r="D57" s="181">
        <f>'将来負担比率（分子）の構造'!I$51</f>
        <v>1007</v>
      </c>
      <c r="E57" s="181"/>
      <c r="F57" s="181"/>
      <c r="G57" s="181">
        <f>'将来負担比率（分子）の構造'!J$51</f>
        <v>929</v>
      </c>
      <c r="H57" s="181"/>
      <c r="I57" s="181"/>
      <c r="J57" s="181">
        <f>'将来負担比率（分子）の構造'!K$51</f>
        <v>912</v>
      </c>
      <c r="K57" s="181"/>
      <c r="L57" s="181"/>
      <c r="M57" s="181">
        <f>'将来負担比率（分子）の構造'!L$51</f>
        <v>913</v>
      </c>
      <c r="N57" s="181"/>
      <c r="O57" s="181"/>
      <c r="P57" s="181">
        <f>'将来負担比率（分子）の構造'!M$51</f>
        <v>860</v>
      </c>
    </row>
    <row r="58" spans="1:16" x14ac:dyDescent="0.15">
      <c r="A58" s="181" t="s">
        <v>41</v>
      </c>
      <c r="B58" s="181"/>
      <c r="C58" s="181"/>
      <c r="D58" s="181">
        <f>'将来負担比率（分子）の構造'!I$50</f>
        <v>2510</v>
      </c>
      <c r="E58" s="181"/>
      <c r="F58" s="181"/>
      <c r="G58" s="181">
        <f>'将来負担比率（分子）の構造'!J$50</f>
        <v>2697</v>
      </c>
      <c r="H58" s="181"/>
      <c r="I58" s="181"/>
      <c r="J58" s="181">
        <f>'将来負担比率（分子）の構造'!K$50</f>
        <v>2873</v>
      </c>
      <c r="K58" s="181"/>
      <c r="L58" s="181"/>
      <c r="M58" s="181">
        <f>'将来負担比率（分子）の構造'!L$50</f>
        <v>2582</v>
      </c>
      <c r="N58" s="181"/>
      <c r="O58" s="181"/>
      <c r="P58" s="181">
        <f>'将来負担比率（分子）の構造'!M$50</f>
        <v>2414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1368</v>
      </c>
      <c r="C61" s="181"/>
      <c r="D61" s="181"/>
      <c r="E61" s="181">
        <f>'将来負担比率（分子）の構造'!J$46</f>
        <v>1260</v>
      </c>
      <c r="F61" s="181"/>
      <c r="G61" s="181"/>
      <c r="H61" s="181">
        <f>'将来負担比率（分子）の構造'!K$46</f>
        <v>1152</v>
      </c>
      <c r="I61" s="181"/>
      <c r="J61" s="181"/>
      <c r="K61" s="181">
        <f>'将来負担比率（分子）の構造'!L$46</f>
        <v>1033</v>
      </c>
      <c r="L61" s="181"/>
      <c r="M61" s="181"/>
      <c r="N61" s="181">
        <f>'将来負担比率（分子）の構造'!M$46</f>
        <v>924</v>
      </c>
      <c r="O61" s="181"/>
      <c r="P61" s="181"/>
    </row>
    <row r="62" spans="1:16" x14ac:dyDescent="0.15">
      <c r="A62" s="181" t="s">
        <v>35</v>
      </c>
      <c r="B62" s="181">
        <f>'将来負担比率（分子）の構造'!I$45</f>
        <v>1496</v>
      </c>
      <c r="C62" s="181"/>
      <c r="D62" s="181"/>
      <c r="E62" s="181">
        <f>'将来負担比率（分子）の構造'!J$45</f>
        <v>1439</v>
      </c>
      <c r="F62" s="181"/>
      <c r="G62" s="181"/>
      <c r="H62" s="181">
        <f>'将来負担比率（分子）の構造'!K$45</f>
        <v>1383</v>
      </c>
      <c r="I62" s="181"/>
      <c r="J62" s="181"/>
      <c r="K62" s="181">
        <f>'将来負担比率（分子）の構造'!L$45</f>
        <v>1332</v>
      </c>
      <c r="L62" s="181"/>
      <c r="M62" s="181"/>
      <c r="N62" s="181">
        <f>'将来負担比率（分子）の構造'!M$45</f>
        <v>1307</v>
      </c>
      <c r="O62" s="181"/>
      <c r="P62" s="181"/>
    </row>
    <row r="63" spans="1:16" x14ac:dyDescent="0.15">
      <c r="A63" s="181" t="s">
        <v>34</v>
      </c>
      <c r="B63" s="181">
        <f>'将来負担比率（分子）の構造'!I$44</f>
        <v>835</v>
      </c>
      <c r="C63" s="181"/>
      <c r="D63" s="181"/>
      <c r="E63" s="181">
        <f>'将来負担比率（分子）の構造'!J$44</f>
        <v>811</v>
      </c>
      <c r="F63" s="181"/>
      <c r="G63" s="181"/>
      <c r="H63" s="181">
        <f>'将来負担比率（分子）の構造'!K$44</f>
        <v>1152</v>
      </c>
      <c r="I63" s="181"/>
      <c r="J63" s="181"/>
      <c r="K63" s="181">
        <f>'将来負担比率（分子）の構造'!L$44</f>
        <v>1008</v>
      </c>
      <c r="L63" s="181"/>
      <c r="M63" s="181"/>
      <c r="N63" s="181">
        <f>'将来負担比率（分子）の構造'!M$44</f>
        <v>959</v>
      </c>
      <c r="O63" s="181"/>
      <c r="P63" s="181"/>
    </row>
    <row r="64" spans="1:16" x14ac:dyDescent="0.15">
      <c r="A64" s="181" t="s">
        <v>33</v>
      </c>
      <c r="B64" s="181">
        <f>'将来負担比率（分子）の構造'!I$43</f>
        <v>5529</v>
      </c>
      <c r="C64" s="181"/>
      <c r="D64" s="181"/>
      <c r="E64" s="181">
        <f>'将来負担比率（分子）の構造'!J$43</f>
        <v>5694</v>
      </c>
      <c r="F64" s="181"/>
      <c r="G64" s="181"/>
      <c r="H64" s="181">
        <f>'将来負担比率（分子）の構造'!K$43</f>
        <v>5352</v>
      </c>
      <c r="I64" s="181"/>
      <c r="J64" s="181"/>
      <c r="K64" s="181">
        <f>'将来負担比率（分子）の構造'!L$43</f>
        <v>5431</v>
      </c>
      <c r="L64" s="181"/>
      <c r="M64" s="181"/>
      <c r="N64" s="181">
        <f>'将来負担比率（分子）の構造'!M$43</f>
        <v>5212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685</v>
      </c>
      <c r="L65" s="181"/>
      <c r="M65" s="181"/>
      <c r="N65" s="181">
        <f>'将来負担比率（分子）の構造'!M$42</f>
        <v>692</v>
      </c>
      <c r="O65" s="181"/>
      <c r="P65" s="181"/>
    </row>
    <row r="66" spans="1:16" x14ac:dyDescent="0.15">
      <c r="A66" s="181" t="s">
        <v>31</v>
      </c>
      <c r="B66" s="181">
        <f>'将来負担比率（分子）の構造'!I$41</f>
        <v>11737</v>
      </c>
      <c r="C66" s="181"/>
      <c r="D66" s="181"/>
      <c r="E66" s="181">
        <f>'将来負担比率（分子）の構造'!J$41</f>
        <v>12596</v>
      </c>
      <c r="F66" s="181"/>
      <c r="G66" s="181"/>
      <c r="H66" s="181">
        <f>'将来負担比率（分子）の構造'!K$41</f>
        <v>12495</v>
      </c>
      <c r="I66" s="181"/>
      <c r="J66" s="181"/>
      <c r="K66" s="181">
        <f>'将来負担比率（分子）の構造'!L$41</f>
        <v>12320</v>
      </c>
      <c r="L66" s="181"/>
      <c r="M66" s="181"/>
      <c r="N66" s="181">
        <f>'将来負担比率（分子）の構造'!M$41</f>
        <v>12538</v>
      </c>
      <c r="O66" s="181"/>
      <c r="P66" s="181"/>
    </row>
    <row r="67" spans="1:16" x14ac:dyDescent="0.15">
      <c r="A67" s="181" t="s">
        <v>75</v>
      </c>
      <c r="B67" s="181" t="e">
        <f>NA()</f>
        <v>#N/A</v>
      </c>
      <c r="C67" s="181">
        <f>IF(ISNUMBER('将来負担比率（分子）の構造'!I$53), IF('将来負担比率（分子）の構造'!I$53 &lt; 0, 0, '将来負担比率（分子）の構造'!I$53), NA())</f>
        <v>5270</v>
      </c>
      <c r="D67" s="181" t="e">
        <f>NA()</f>
        <v>#N/A</v>
      </c>
      <c r="E67" s="181" t="e">
        <f>NA()</f>
        <v>#N/A</v>
      </c>
      <c r="F67" s="181">
        <f>IF(ISNUMBER('将来負担比率（分子）の構造'!J$53), IF('将来負担比率（分子）の構造'!J$53 &lt; 0, 0, '将来負担比率（分子）の構造'!J$53), NA())</f>
        <v>6256</v>
      </c>
      <c r="G67" s="181" t="e">
        <f>NA()</f>
        <v>#N/A</v>
      </c>
      <c r="H67" s="181" t="e">
        <f>NA()</f>
        <v>#N/A</v>
      </c>
      <c r="I67" s="181">
        <f>IF(ISNUMBER('将来負担比率（分子）の構造'!K$53), IF('将来負担比率（分子）の構造'!K$53 &lt; 0, 0, '将来負担比率（分子）の構造'!K$53), NA())</f>
        <v>6116</v>
      </c>
      <c r="J67" s="181" t="e">
        <f>NA()</f>
        <v>#N/A</v>
      </c>
      <c r="K67" s="181" t="e">
        <f>NA()</f>
        <v>#N/A</v>
      </c>
      <c r="L67" s="181">
        <f>IF(ISNUMBER('将来負担比率（分子）の構造'!L$53), IF('将来負担比率（分子）の構造'!L$53 &lt; 0, 0, '将来負担比率（分子）の構造'!L$53), NA())</f>
        <v>6900</v>
      </c>
      <c r="M67" s="181" t="e">
        <f>NA()</f>
        <v>#N/A</v>
      </c>
      <c r="N67" s="181" t="e">
        <f>NA()</f>
        <v>#N/A</v>
      </c>
      <c r="O67" s="181">
        <f>IF(ISNUMBER('将来負担比率（分子）の構造'!M$53), IF('将来負担比率（分子）の構造'!M$53 &lt; 0, 0, '将来負担比率（分子）の構造'!M$53), NA())</f>
        <v>7098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1937</v>
      </c>
      <c r="C72" s="185">
        <f>基金残高に係る経年分析!G55</f>
        <v>1587</v>
      </c>
      <c r="D72" s="185">
        <f>基金残高に係る経年分析!H55</f>
        <v>1387</v>
      </c>
    </row>
    <row r="73" spans="1:16" x14ac:dyDescent="0.15">
      <c r="A73" s="184" t="s">
        <v>78</v>
      </c>
      <c r="B73" s="185">
        <f>基金残高に係る経年分析!F56</f>
        <v>20</v>
      </c>
      <c r="C73" s="185">
        <f>基金残高に係る経年分析!G56</f>
        <v>20</v>
      </c>
      <c r="D73" s="185">
        <f>基金残高に係る経年分析!H56</f>
        <v>20</v>
      </c>
    </row>
    <row r="74" spans="1:16" x14ac:dyDescent="0.15">
      <c r="A74" s="184" t="s">
        <v>79</v>
      </c>
      <c r="B74" s="185">
        <f>基金残高に係る経年分析!F57</f>
        <v>355</v>
      </c>
      <c r="C74" s="185">
        <f>基金残高に係る経年分析!G57</f>
        <v>367</v>
      </c>
      <c r="D74" s="185">
        <f>基金残高に係る経年分析!H57</f>
        <v>392</v>
      </c>
    </row>
  </sheetData>
  <sheetProtection algorithmName="SHA-512" hashValue="kJhZKsrhHo7tNqdp5t39qqAkpOW70uAbO9bzbqEYFmzYinrXTNcgZCl4oRqqLOIsJYxTmDwAlTnwbny5qB9sFw==" saltValue="siSappKRY46OZyHnhYEE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2022-09-29T04:20:13Z</cp:lastPrinted>
  <dcterms:created xsi:type="dcterms:W3CDTF">2022-02-02T06:45:25Z</dcterms:created>
  <dcterms:modified xsi:type="dcterms:W3CDTF">2022-09-29T04:20:50Z</dcterms:modified>
  <cp:category/>
</cp:coreProperties>
</file>