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TG1423\Desktop\"/>
    </mc:Choice>
  </mc:AlternateContent>
  <xr:revisionPtr revIDLastSave="0" documentId="13_ncr:1_{9646C3B6-A63D-422E-B06B-039A17CCB63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<sst xmlns="http://schemas.openxmlformats.org/spreadsheetml/2006/main" count="1086" uniqueCount="618">
  <si>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</si>
  <si>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</si>
  <si>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</si>
  <si>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</si>
  <si>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</si>
  <si>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</si>
  <si>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</si>
  <si>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</si>
  <si>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</si>
  <si>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</si>
  <si>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</si>
  <si>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</si>
  <si>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</si>
  <si>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</si>
  <si>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</si>
  <si>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</si>
  <si>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</si>
  <si>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</si>
  <si>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</si>
  <si>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</si>
  <si>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</si>
  <si>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</si>
  <si>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</si>
  <si>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</si>
  <si>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</si>
  <si>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</si>
  <si>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</si>
  <si>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</si>
  <si>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</si>
  <si>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</si>
  <si>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</si>
  <si>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</si>
  <si>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</si>
  <si>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</si>
  <si>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</si>
  <si>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</si>
  <si>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</si>
  <si>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</si>
  <si>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</si>
  <si>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</si>
  <si>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</si>
  <si>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</si>
  <si>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</si>
  <si>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</si>
  <si>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</si>
  <si>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</si>
  <si>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</si>
  <si>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</si>
  <si>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</si>
  <si>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</si>
  <si>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</si>
  <si>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</si>
  <si>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</si>
  <si>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</si>
  <si>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</si>
  <si>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</si>
  <si>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</si>
  <si>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</si>
  <si>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</si>
  <si>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</si>
  <si>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</si>
  <si>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</si>
  <si>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</si>
  <si>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</si>
  <si>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</si>
  <si>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</si>
  <si>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</si>
  <si>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</si>
  <si>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</si>
  <si>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</si>
  <si>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</si>
  <si>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</si>
  <si>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</si>
  <si>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</si>
  <si>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</si>
  <si>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</si>
  <si>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</si>
  <si>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</si>
  <si>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</si>
  <si>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</si>
  <si>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</si>
  <si>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</si>
  <si>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</si>
  <si>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</si>
  <si>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</si>
  <si>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</si>
  <si>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</si>
  <si>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</si>
  <si>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</si>
  <si>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</si>
  <si>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</si>
  <si>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</si>
  <si>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</si>
  <si>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</si>
  <si>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</si>
  <si>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</si>
  <si>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</si>
  <si>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</si>
  <si>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</si>
  <si>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</si>
  <si>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</si>
  <si>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</si>
  <si>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</si>
  <si>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</si>
  <si>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</si>
  <si>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</si>
  <si>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</si>
  <si>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</si>
  <si>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</si>
  <si>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</si>
  <si>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</si>
  <si>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</si>
  <si>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</si>
  <si>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</si>
  <si>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</si>
  <si>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</si>
  <si>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</si>
  <si>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</si>
  <si>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</si>
  <si>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</si>
  <si>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</si>
  <si>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</si>
  <si>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</si>
  <si>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</si>
  <si>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</si>
  <si>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</si>
  <si>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</si>
  <si>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</si>
  <si>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</si>
  <si>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</si>
  <si>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</si>
  <si>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</si>
  <si>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</si>
  <si>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</si>
  <si>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</si>
  <si>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</si>
  <si>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</si>
  <si>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</si>
  <si>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</si>
  <si>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</si>
  <si>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</si>
  <si>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</si>
  <si>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</si>
  <si>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</si>
  <si>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</si>
  <si>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</si>
  <si>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</si>
  <si>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</si>
  <si>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</si>
  <si>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</si>
  <si>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</si>
  <si>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</si>
  <si>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</si>
  <si>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</si>
  <si>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</si>
  <si>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</si>
  <si>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</si>
  <si>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</si>
  <si>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</si>
  <si>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</si>
  <si>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</si>
  <si>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</si>
  <si>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</si>
  <si>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</si>
  <si>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</si>
  <si>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</si>
  <si>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</si>
  <si>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</si>
  <si>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</si>
  <si>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</si>
  <si>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</si>
  <si>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</si>
  <si>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</si>
  <si>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</si>
  <si>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</si>
  <si>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</si>
  <si>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</si>
  <si>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</si>
  <si>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</si>
  <si>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</si>
  <si>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</si>
  <si>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</si>
  <si>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</si>
  <si>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</si>
  <si>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</si>
  <si>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</si>
  <si>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</si>
  <si>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</si>
  <si>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</si>
  <si>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</si>
  <si>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</si>
  <si>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</si>
  <si>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</si>
  <si>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</si>
  <si>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</si>
  <si>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</si>
  <si>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</si>
  <si>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</si>
  <si>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</si>
  <si>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</si>
  <si>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</si>
  <si>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</si>
  <si>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</si>
  <si>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</si>
  <si>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</si>
  <si>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</si>
  <si>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</si>
  <si>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</si>
  <si>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</si>
  <si>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</si>
  <si>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</si>
  <si>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</si>
  <si>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</si>
  <si>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</si>
  <si>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</si>
  <si>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</si>
  <si>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</si>
  <si>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</si>
  <si>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</si>
  <si>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</si>
  <si>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</si>
  <si>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</si>
  <si>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</si>
  <si>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</si>
  <si>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</si>
  <si>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</si>
  <si>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</si>
  <si>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</si>
  <si>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</si>
  <si>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</si>
  <si>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</si>
  <si>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</si>
  <si>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</si>
  <si>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</si>
  <si>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</si>
  <si>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</si>
  <si>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</si>
  <si>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</si>
  <si>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</si>
  <si>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</si>
  <si>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</si>
  <si>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</si>
  <si>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</si>
  <si>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</si>
  <si>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</si>
  <si>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</si>
  <si>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</si>
  <si>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</si>
  <si>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</si>
  <si>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</si>
  <si>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</si>
  <si>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</si>
  <si>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</si>
  <si>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</si>
  <si>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</si>
  <si>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</si>
  <si>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</si>
  <si>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</si>
  <si>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</si>
  <si>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</si>
  <si>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</si>
  <si>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</si>
  <si>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</si>
  <si>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</si>
  <si>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</si>
  <si>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</si>
  <si>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</si>
  <si>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</si>
  <si>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</si>
  <si>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</si>
  <si>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</si>
  <si>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</si>
  <si>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</si>
  <si>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</si>
  <si>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</si>
  <si>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</si>
  <si>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</si>
  <si>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</si>
  <si>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</si>
  <si>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</si>
  <si>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</si>
  <si>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</si>
  <si>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</si>
  <si>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</si>
  <si>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</si>
  <si>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</si>
  <si>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</si>
  <si>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</si>
  <si>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</si>
  <si>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</si>
  <si>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</si>
  <si>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</si>
  <si>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</si>
  <si>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</si>
  <si>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</si>
  <si>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</si>
  <si>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</si>
  <si>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</si>
  <si>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</si>
  <si>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</si>
  <si>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</si>
  <si>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</si>
  <si>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</si>
  <si>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</si>
  <si>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</si>
  <si>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</si>
  <si>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</si>
  <si>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</si>
  <si>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</si>
  <si>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</si>
  <si>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</si>
  <si>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</si>
  <si>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</si>
  <si>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</si>
  <si>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</si>
  <si>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</si>
  <si>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</si>
  <si>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</si>
  <si>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</si>
  <si>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</si>
  <si>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</si>
  <si>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</si>
  <si>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</si>
  <si>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</si>
  <si>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</si>
  <si>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</si>
  <si>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</si>
  <si>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</si>
  <si>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</si>
  <si>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</si>
  <si>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</si>
  <si>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</si>
  <si>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</si>
  <si>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</si>
  <si>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</si>
  <si>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</si>
  <si>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</si>
  <si>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</si>
  <si>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</si>
  <si>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</si>
  <si>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</si>
  <si>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</si>
  <si>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</si>
  <si>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</si>
  <si>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</si>
  <si>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</si>
  <si>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</si>
  <si>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</si>
  <si>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</si>
  <si>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</si>
  <si>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</si>
  <si>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</si>
  <si>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</si>
  <si>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</si>
  <si>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</si>
  <si>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</si>
  <si>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</si>
  <si>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</si>
  <si>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</si>
  <si>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</si>
  <si>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</si>
  <si>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</si>
  <si>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</si>
  <si>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</si>
  <si>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</si>
  <si>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</si>
  <si>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</si>
  <si>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</si>
  <si>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</si>
  <si>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</si>
  <si>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</si>
  <si>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</si>
  <si>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</si>
  <si>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</si>
  <si>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</si>
  <si>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</si>
  <si>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</si>
  <si>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</si>
  <si>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</si>
  <si>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</si>
  <si>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</si>
  <si>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</si>
  <si>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</si>
  <si>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</si>
  <si>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</si>
  <si>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</si>
  <si>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</si>
  <si>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</si>
  <si>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</si>
  <si>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</si>
  <si>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</si>
  <si>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</si>
  <si>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</si>
  <si>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</si>
  <si>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</si>
  <si>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</si>
  <si>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</si>
  <si>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</si>
  <si>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</si>
  <si>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</si>
  <si>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</si>
  <si>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</si>
  <si>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</si>
  <si>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</si>
  <si>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</si>
  <si>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</si>
  <si>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</si>
  <si>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</si>
  <si>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</si>
  <si>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</si>
  <si>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</si>
  <si>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</si>
  <si>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</si>
  <si>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</si>
  <si>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</si>
  <si>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</si>
  <si>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</si>
  <si>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</si>
  <si>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</si>
  <si>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</si>
  <si>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</si>
  <si>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</si>
  <si>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</si>
  <si>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</si>
  <si>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</si>
  <si>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</si>
  <si>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</si>
  <si>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</si>
  <si>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</si>
  <si>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</si>
  <si>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</si>
  <si>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</si>
  <si>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</si>
  <si>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</si>
  <si>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</si>
  <si>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</si>
  <si>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</si>
  <si>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</si>
  <si>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</si>
  <si>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</si>
  <si>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</si>
  <si>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</si>
  <si>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</si>
  <si>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</si>
  <si>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</si>
  <si>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</si>
  <si>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</si>
  <si>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</si>
  <si>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</si>
  <si>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</si>
  <si>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</si>
  <si>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</si>
  <si>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</si>
  <si>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</si>
  <si>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</si>
  <si>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</si>
  <si>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</si>
  <si>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</si>
  <si>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</si>
  <si>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</si>
  <si>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</si>
  <si>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</si>
  <si>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</si>
  <si>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</si>
  <si>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</si>
  <si>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</si>
  <si>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</si>
  <si>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</si>
  <si>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</si>
  <si>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</si>
  <si>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</si>
  <si>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直営診療所特別会計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</si>
  <si>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</si>
  <si>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</si>
  <si>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</si>
  <si>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</si>
  <si>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</si>
  <si>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</si>
  <si>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</si>
  <si>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</si>
  <si>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</si>
  <si>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</si>
  <si>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</si>
  <si>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</si>
  <si>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</si>
  <si>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</si>
  <si>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</si>
  <si>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</si>
  <si>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</si>
  <si>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</si>
  <si>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</si>
  <si>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</si>
  <si>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</si>
  <si>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</si>
  <si>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</si>
  <si>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</si>
  <si>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</si>
  <si>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</si>
  <si>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</si>
  <si>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</si>
  <si>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</si>
  <si>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</si>
  <si>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</si>
  <si>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</si>
  <si>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</si>
  <si>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</si>
  <si>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</si>
  <si>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</si>
  <si>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</si>
  <si>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</si>
  <si>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</si>
  <si>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</si>
  <si>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</si>
  <si>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</si>
  <si>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</si>
  <si>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</si>
  <si>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</si>
  <si>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</si>
  <si>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</si>
  <si>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</si>
  <si>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</si>
  <si>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</si>
  <si>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</si>
  <si>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</si>
  <si>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</si>
  <si>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</si>
  <si>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</si>
  <si>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</si>
  <si>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</si>
  <si>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</si>
  <si>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</si>
  <si>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</si>
  <si>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</si>
  <si>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</si>
  <si>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</si>
  <si>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</si>
  <si>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</si>
  <si>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</si>
  <si>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</si>
  <si>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</si>
  <si>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</si>
  <si>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</si>
  <si>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</si>
  <si>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</si>
  <si>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</si>
  <si>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</si>
  <si>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</si>
  <si>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</si>
  <si>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</si>
  <si>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</si>
  <si>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</si>
  <si>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</si>
  <si>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</si>
  <si>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</si>
  <si>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</si>
  <si>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</si>
  <si>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</si>
  <si>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</si>
  <si>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</si>
  <si>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</si>
  <si>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</si>
  <si>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</si>
  <si>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</si>
  <si>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</si>
  <si>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</si>
  <si>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</si>
  <si>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</si>
  <si>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</si>
  <si>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</si>
  <si>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5.35</t>
  </si>
  <si>
    <t>▲ 8.25</t>
  </si>
  <si>
    <t>▲ 6.17</t>
  </si>
  <si>
    <t>▲ 6.57</t>
  </si>
  <si>
    <t>▲ 7.26</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</si>
  <si>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</si>
  <si>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</si>
  <si>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</si>
  <si>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</si>
  <si>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</si>
  <si>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</si>
  <si>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</si>
  <si>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</si>
  <si>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</si>
  <si>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</si>
  <si>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</si>
  <si>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</si>
  <si>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</si>
  <si>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</si>
  <si>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奨学基金</t>
    <rPh sb="0" eb="2">
      <t>ショウガク</t>
    </rPh>
    <rPh sb="2" eb="4">
      <t>キキン</t>
    </rPh>
    <phoneticPr fontId="5"/>
  </si>
  <si>
    <t>学校教育施設等整備基金</t>
    <rPh sb="0" eb="2">
      <t>ガッコウ</t>
    </rPh>
    <rPh sb="2" eb="4">
      <t>キョウイク</t>
    </rPh>
    <rPh sb="4" eb="6">
      <t>シセツ</t>
    </rPh>
    <rPh sb="6" eb="7">
      <t>トウ</t>
    </rPh>
    <rPh sb="7" eb="9">
      <t>セイビ</t>
    </rPh>
    <rPh sb="9" eb="11">
      <t>キキン</t>
    </rPh>
    <phoneticPr fontId="2"/>
  </si>
  <si>
    <t>地域福祉基金</t>
    <rPh sb="0" eb="2">
      <t>チイキ</t>
    </rPh>
    <rPh sb="2" eb="4">
      <t>フクシ</t>
    </rPh>
    <rPh sb="4" eb="6">
      <t>キキン</t>
    </rPh>
    <phoneticPr fontId="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</si>
  <si>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2"/>
  </si>
  <si>
    <t>農業振興基金</t>
    <rPh sb="0" eb="2">
      <t>ノウギョウ</t>
    </rPh>
    <rPh sb="2" eb="4">
      <t>シンコウ</t>
    </rPh>
    <rPh sb="4" eb="6">
      <t>キキン</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</si>
  <si>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</si>
  <si>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</si>
  <si>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</si>
  <si>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</si>
  <si>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</si>
  <si>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</si>
  <si>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</si>
  <si>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</si>
  <si>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</si>
  <si>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</si>
  <si>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</si>
  <si>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t>
    <phoneticPr fontId="2"/>
  </si>
  <si>
    <t>法適用企業</t>
    <rPh sb="0" eb="1">
      <t>ホウ</t>
    </rPh>
    <rPh sb="1" eb="3">
      <t>テキヨウ</t>
    </rPh>
    <rPh sb="3" eb="5">
      <t>キギョウ</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</si>
  <si>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</si>
  <si>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</si>
  <si>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</si>
  <si>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将来負担比率は、依然として非常に高い水準にある一方で、有形固定資産減価償却率は類似団体よりも低い水準まで低下している。
　令和3年度に老朽化が進んでいた庁舎や地域交流センターの建設事業が完了したため、有形固定資産減価償却率は減少したが、将来負担比率は大きく増加することとなった。
　今後は、地方債発行の抑制と財政調整基金の積み増しにより、可能な限り将来負担比率の減少に努める。</t>
    <rPh sb="1" eb="3">
      <t>ショウライ</t>
    </rPh>
    <rPh sb="3" eb="5">
      <t>フタン</t>
    </rPh>
    <rPh sb="5" eb="7">
      <t>ヒリツ</t>
    </rPh>
    <rPh sb="9" eb="11">
      <t>イゼン</t>
    </rPh>
    <rPh sb="14" eb="16">
      <t>ヒジョウ</t>
    </rPh>
    <rPh sb="17" eb="18">
      <t>タカ</t>
    </rPh>
    <rPh sb="19" eb="21">
      <t>スイジュン</t>
    </rPh>
    <rPh sb="24" eb="26">
      <t>イッポウ</t>
    </rPh>
    <rPh sb="28" eb="30">
      <t>ユウケイ</t>
    </rPh>
    <rPh sb="30" eb="32">
      <t>コテイ</t>
    </rPh>
    <rPh sb="32" eb="34">
      <t>シサン</t>
    </rPh>
    <rPh sb="34" eb="36">
      <t>ゲンカ</t>
    </rPh>
    <rPh sb="36" eb="38">
      <t>ショウキャク</t>
    </rPh>
    <rPh sb="38" eb="39">
      <t>リツ</t>
    </rPh>
    <rPh sb="40" eb="42">
      <t>ルイジ</t>
    </rPh>
    <rPh sb="42" eb="44">
      <t>ダンタイ</t>
    </rPh>
    <rPh sb="47" eb="48">
      <t>ヒク</t>
    </rPh>
    <rPh sb="49" eb="51">
      <t>スイジュン</t>
    </rPh>
    <rPh sb="53" eb="55">
      <t>テイカ</t>
    </rPh>
    <rPh sb="62" eb="64">
      <t>レイワ</t>
    </rPh>
    <rPh sb="65" eb="67">
      <t>ネンド</t>
    </rPh>
    <rPh sb="68" eb="71">
      <t>ロウキュウカ</t>
    </rPh>
    <rPh sb="72" eb="73">
      <t>スス</t>
    </rPh>
    <rPh sb="77" eb="79">
      <t>チョウシャ</t>
    </rPh>
    <rPh sb="80" eb="82">
      <t>チイキ</t>
    </rPh>
    <rPh sb="82" eb="84">
      <t>コウリュウ</t>
    </rPh>
    <rPh sb="89" eb="91">
      <t>ケンセツ</t>
    </rPh>
    <rPh sb="91" eb="93">
      <t>ジギョウ</t>
    </rPh>
    <rPh sb="94" eb="96">
      <t>カンリョウ</t>
    </rPh>
    <rPh sb="113" eb="115">
      <t>ゲンショウ</t>
    </rPh>
    <rPh sb="119" eb="121">
      <t>ショウライ</t>
    </rPh>
    <rPh sb="121" eb="123">
      <t>フタン</t>
    </rPh>
    <rPh sb="123" eb="125">
      <t>ヒリツ</t>
    </rPh>
    <rPh sb="126" eb="127">
      <t>オオ</t>
    </rPh>
    <rPh sb="129" eb="131">
      <t>ゾウカ</t>
    </rPh>
    <rPh sb="142" eb="144">
      <t>コンゴ</t>
    </rPh>
    <rPh sb="146" eb="149">
      <t>チホウサイ</t>
    </rPh>
    <rPh sb="149" eb="151">
      <t>ハッコウ</t>
    </rPh>
    <rPh sb="152" eb="154">
      <t>ヨクセイ</t>
    </rPh>
    <rPh sb="155" eb="157">
      <t>ザイセイ</t>
    </rPh>
    <rPh sb="157" eb="159">
      <t>チョウセイ</t>
    </rPh>
    <rPh sb="159" eb="161">
      <t>キキン</t>
    </rPh>
    <rPh sb="162" eb="163">
      <t>ツ</t>
    </rPh>
    <rPh sb="164" eb="165">
      <t>マ</t>
    </rPh>
    <rPh sb="170" eb="172">
      <t>カノウ</t>
    </rPh>
    <rPh sb="173" eb="174">
      <t>カギ</t>
    </rPh>
    <rPh sb="175" eb="177">
      <t>ショウライ</t>
    </rPh>
    <rPh sb="177" eb="179">
      <t>フタン</t>
    </rPh>
    <rPh sb="179" eb="181">
      <t>ヒリツ</t>
    </rPh>
    <rPh sb="182" eb="184">
      <t>ゲンショウ</t>
    </rPh>
    <rPh sb="185" eb="186">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</si>
  <si>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</si>
  <si>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</si>
  <si>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</si>
  <si>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</si>
  <si>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</si>
  <si>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</si>
  <si>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実質公債費比率ともに高い水準となっている。これは、上記の防災・安全対策事業に係る資本的投資のために地方債を発行した結果である。今後もこれらの既発行の地方債の償還が順次開始されることから、実質公債費比率の更なる増加が見込まれている。
　また、将来負担比率の方が類似団体との乖離が大きい要因として、下水道会計の地方債残高が多額であることに加え、土地開発公社の負債等負担見込み額が多額であることが挙げられる。今後は、土地開発公社経営健全化計画に沿った土地の買戻しを引き続き行うとともに、緊急性・必要性を把握・反映した事業選択を徹底するなど、更なる財政健全化に取り組み、可能な限り数値の改善に努める。</t>
    <rPh sb="195" eb="197">
      <t>フサイ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</si>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</sst>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A67639-D04D-45BC-BC93-E590EA39EC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A9AF-44FA-A6A7-18BCBBE55E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38205</c:v>
                </c:pt>
                <c:pt idx="1">
                  <c:v>42404</c:v>
                </c:pt>
                <c:pt idx="2">
                  <c:v>64577</c:v>
                </c:pt>
                <c:pt idx="3">
                  <c:v>194857</c:v>
                </c:pt>
                <c:pt idx="4">
                  <c:v>59184</c:v>
                </c:pt>
              </c:numCache>
            </c:numRef>
          </c:val>
          <c:smooth val="0"/>
          <c:extLst>
            <c:ext xmlns:c16="http://schemas.microsoft.com/office/drawing/2014/chart" uri="{C3380CC4-5D6E-409C-BE32-E72D297353CC}">
              <c16:uniqueId val="{00000001-A9AF-44FA-A6A7-18BCBBE55E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c:v>
                </c:pt>
                <c:pt idx="1">
                  <c:v>7.82</c:v>
                </c:pt>
                <c:pt idx="2">
                  <c:v>9.26</c:v>
                </c:pt>
                <c:pt idx="3">
                  <c:v>10.78</c:v>
                </c:pt>
                <c:pt idx="4">
                  <c:v>9.11</c:v>
                </c:pt>
              </c:numCache>
            </c:numRef>
          </c:val>
          <c:extLst>
            <c:ext xmlns:c16="http://schemas.microsoft.com/office/drawing/2014/chart" uri="{C3380CC4-5D6E-409C-BE32-E72D297353CC}">
              <c16:uniqueId val="{00000000-410D-4B87-A4E0-1E9BE0FB0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35.97</c:v>
                </c:pt>
                <c:pt idx="1">
                  <c:v>29.57</c:v>
                </c:pt>
                <c:pt idx="2">
                  <c:v>24.61</c:v>
                </c:pt>
                <c:pt idx="3">
                  <c:v>20.149999999999999</c:v>
                </c:pt>
                <c:pt idx="4">
                  <c:v>21.64</c:v>
                </c:pt>
              </c:numCache>
            </c:numRef>
          </c:val>
          <c:extLst>
            <c:ext xmlns:c16="http://schemas.microsoft.com/office/drawing/2014/chart" uri="{C3380CC4-5D6E-409C-BE32-E72D297353CC}">
              <c16:uniqueId val="{00000001-410D-4B87-A4E0-1E9BE0FB0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-5.35</c:v>
                </c:pt>
                <c:pt idx="1">
                  <c:v>-8.25</c:v>
                </c:pt>
                <c:pt idx="2">
                  <c:v>-6.17</c:v>
                </c:pt>
                <c:pt idx="3">
                  <c:v>-6.57</c:v>
                </c:pt>
                <c:pt idx="4">
                  <c:v>-7.26</c:v>
                </c:pt>
              </c:numCache>
            </c:numRef>
          </c:val>
          <c:smooth val="0"/>
          <c:extLst>
            <c:ext xmlns:c16="http://schemas.microsoft.com/office/drawing/2014/chart" uri="{C3380CC4-5D6E-409C-BE32-E72D297353CC}">
              <c16:uniqueId val="{00000002-410D-4B87-A4E0-1E9BE0FB0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9B-42E6-9A26-9B49FD7130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9B-42E6-9A26-9B49FD7130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9B-42E6-9A26-9B49FD7130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9B-42E6-9A26-9B49FD7130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D89B-42E6-9A26-9B49FD7130FF}"/>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0.08</c:v>
                </c:pt>
                <c:pt idx="4">
                  <c:v>#N/A</c:v>
                </c:pt>
                <c:pt idx="5">
                  <c:v>0.06</c:v>
                </c:pt>
                <c:pt idx="6">
                  <c:v>#N/A</c:v>
                </c:pt>
                <c:pt idx="7">
                  <c:v>0.04</c:v>
                </c:pt>
                <c:pt idx="8">
                  <c:v>#N/A</c:v>
                </c:pt>
                <c:pt idx="9">
                  <c:v>0.04</c:v>
                </c:pt>
              </c:numCache>
            </c:numRef>
          </c:val>
          <c:extLst>
            <c:ext xmlns:c16="http://schemas.microsoft.com/office/drawing/2014/chart" uri="{C3380CC4-5D6E-409C-BE32-E72D297353CC}">
              <c16:uniqueId val="{00000005-D89B-42E6-9A26-9B49FD7130FF}"/>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0.43</c:v>
                </c:pt>
                <c:pt idx="4">
                  <c:v>#N/A</c:v>
                </c:pt>
                <c:pt idx="5">
                  <c:v>0.23</c:v>
                </c:pt>
                <c:pt idx="6">
                  <c:v>#N/A</c:v>
                </c:pt>
                <c:pt idx="7">
                  <c:v>0.69</c:v>
                </c:pt>
                <c:pt idx="8">
                  <c:v>#N/A</c:v>
                </c:pt>
                <c:pt idx="9">
                  <c:v>0.28999999999999998</c:v>
                </c:pt>
              </c:numCache>
            </c:numRef>
          </c:val>
          <c:extLst>
            <c:ext xmlns:c16="http://schemas.microsoft.com/office/drawing/2014/chart" uri="{C3380CC4-5D6E-409C-BE32-E72D297353CC}">
              <c16:uniqueId val="{00000006-D89B-42E6-9A26-9B49FD7130F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2.35</c:v>
                </c:pt>
                <c:pt idx="2">
                  <c:v>#N/A</c:v>
                </c:pt>
                <c:pt idx="3">
                  <c:v>1.49</c:v>
                </c:pt>
                <c:pt idx="4">
                  <c:v>#N/A</c:v>
                </c:pt>
                <c:pt idx="5">
                  <c:v>1.08</c:v>
                </c:pt>
                <c:pt idx="6">
                  <c:v>#N/A</c:v>
                </c:pt>
                <c:pt idx="7">
                  <c:v>1.69</c:v>
                </c:pt>
                <c:pt idx="8">
                  <c:v>#N/A</c:v>
                </c:pt>
                <c:pt idx="9">
                  <c:v>3.11</c:v>
                </c:pt>
              </c:numCache>
            </c:numRef>
          </c:val>
          <c:extLst>
            <c:ext xmlns:c16="http://schemas.microsoft.com/office/drawing/2014/chart" uri="{C3380CC4-5D6E-409C-BE32-E72D297353CC}">
              <c16:uniqueId val="{00000007-D89B-42E6-9A26-9B49FD7130F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3.46</c:v>
                </c:pt>
                <c:pt idx="2">
                  <c:v>#N/A</c:v>
                </c:pt>
                <c:pt idx="3">
                  <c:v>3.64</c:v>
                </c:pt>
                <c:pt idx="4">
                  <c:v>#N/A</c:v>
                </c:pt>
                <c:pt idx="5">
                  <c:v>3.29</c:v>
                </c:pt>
                <c:pt idx="6">
                  <c:v>#N/A</c:v>
                </c:pt>
                <c:pt idx="7">
                  <c:v>3.05</c:v>
                </c:pt>
                <c:pt idx="8">
                  <c:v>#N/A</c:v>
                </c:pt>
                <c:pt idx="9">
                  <c:v>3.4</c:v>
                </c:pt>
              </c:numCache>
            </c:numRef>
          </c:val>
          <c:extLst>
            <c:ext xmlns:c16="http://schemas.microsoft.com/office/drawing/2014/chart" uri="{C3380CC4-5D6E-409C-BE32-E72D297353CC}">
              <c16:uniqueId val="{00000008-D89B-42E6-9A26-9B49FD7130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c:v>
                </c:pt>
                <c:pt idx="2">
                  <c:v>#N/A</c:v>
                </c:pt>
                <c:pt idx="3">
                  <c:v>7.81</c:v>
                </c:pt>
                <c:pt idx="4">
                  <c:v>#N/A</c:v>
                </c:pt>
                <c:pt idx="5">
                  <c:v>9.26</c:v>
                </c:pt>
                <c:pt idx="6">
                  <c:v>#N/A</c:v>
                </c:pt>
                <c:pt idx="7">
                  <c:v>10.78</c:v>
                </c:pt>
                <c:pt idx="8">
                  <c:v>#N/A</c:v>
                </c:pt>
                <c:pt idx="9">
                  <c:v>9.1</c:v>
                </c:pt>
              </c:numCache>
            </c:numRef>
          </c:val>
          <c:extLst>
            <c:ext xmlns:c16="http://schemas.microsoft.com/office/drawing/2014/chart" uri="{C3380CC4-5D6E-409C-BE32-E72D297353CC}">
              <c16:uniqueId val="{00000009-D89B-42E6-9A26-9B49FD7130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928</c:v>
                </c:pt>
                <c:pt idx="5">
                  <c:v>933</c:v>
                </c:pt>
                <c:pt idx="8">
                  <c:v>960</c:v>
                </c:pt>
                <c:pt idx="11">
                  <c:v>968</c:v>
                </c:pt>
                <c:pt idx="14">
                  <c:v>986</c:v>
                </c:pt>
              </c:numCache>
            </c:numRef>
          </c:val>
          <c:extLst>
            <c:ext xmlns:c16="http://schemas.microsoft.com/office/drawing/2014/chart" uri="{C3380CC4-5D6E-409C-BE32-E72D297353CC}">
              <c16:uniqueId val="{00000000-3FDF-489F-83F8-7A4BC8F27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1-3FDF-489F-83F8-7A4BC8F27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9</c:v>
                </c:pt>
                <c:pt idx="6">
                  <c:v>18</c:v>
                </c:pt>
                <c:pt idx="9">
                  <c:v>19</c:v>
                </c:pt>
                <c:pt idx="12">
                  <c:v>38</c:v>
                </c:pt>
              </c:numCache>
            </c:numRef>
          </c:val>
          <c:extLst>
            <c:ext xmlns:c16="http://schemas.microsoft.com/office/drawing/2014/chart" uri="{C3380CC4-5D6E-409C-BE32-E72D297353CC}">
              <c16:uniqueId val="{00000002-3FDF-489F-83F8-7A4BC8F27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130</c:v>
                </c:pt>
                <c:pt idx="3">
                  <c:v>120</c:v>
                </c:pt>
                <c:pt idx="6">
                  <c:v>120</c:v>
                </c:pt>
                <c:pt idx="9">
                  <c:v>126</c:v>
                </c:pt>
                <c:pt idx="12">
                  <c:v>106</c:v>
                </c:pt>
              </c:numCache>
            </c:numRef>
          </c:val>
          <c:extLst>
            <c:ext xmlns:c16="http://schemas.microsoft.com/office/drawing/2014/chart" uri="{C3380CC4-5D6E-409C-BE32-E72D297353CC}">
              <c16:uniqueId val="{00000003-3FDF-489F-83F8-7A4BC8F27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343</c:v>
                </c:pt>
                <c:pt idx="3">
                  <c:v>409</c:v>
                </c:pt>
                <c:pt idx="6">
                  <c:v>375</c:v>
                </c:pt>
                <c:pt idx="9">
                  <c:v>376</c:v>
                </c:pt>
                <c:pt idx="12">
                  <c:v>353</c:v>
                </c:pt>
              </c:numCache>
            </c:numRef>
          </c:val>
          <c:extLst>
            <c:ext xmlns:c16="http://schemas.microsoft.com/office/drawing/2014/chart" uri="{C3380CC4-5D6E-409C-BE32-E72D297353CC}">
              <c16:uniqueId val="{00000004-3FDF-489F-83F8-7A4BC8F27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F-489F-83F8-7A4BC8F27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DF-489F-83F8-7A4BC8F27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941</c:v>
                </c:pt>
                <c:pt idx="3">
                  <c:v>965</c:v>
                </c:pt>
                <c:pt idx="6">
                  <c:v>985</c:v>
                </c:pt>
                <c:pt idx="9">
                  <c:v>1011</c:v>
                </c:pt>
                <c:pt idx="12">
                  <c:v>1042</c:v>
                </c:pt>
              </c:numCache>
            </c:numRef>
          </c:val>
          <c:extLst>
            <c:ext xmlns:c16="http://schemas.microsoft.com/office/drawing/2014/chart" uri="{C3380CC4-5D6E-409C-BE32-E72D297353CC}">
              <c16:uniqueId val="{00000007-3FDF-489F-83F8-7A4BC8F27E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486</c:v>
                </c:pt>
                <c:pt idx="2">
                  <c:v>#N/A</c:v>
                </c:pt>
                <c:pt idx="3">
                  <c:v>#N/A</c:v>
                </c:pt>
                <c:pt idx="4">
                  <c:v>570</c:v>
                </c:pt>
                <c:pt idx="5">
                  <c:v>#N/A</c:v>
                </c:pt>
                <c:pt idx="6">
                  <c:v>#N/A</c:v>
                </c:pt>
                <c:pt idx="7">
                  <c:v>538</c:v>
                </c:pt>
                <c:pt idx="8">
                  <c:v>#N/A</c:v>
                </c:pt>
                <c:pt idx="9">
                  <c:v>#N/A</c:v>
                </c:pt>
                <c:pt idx="10">
                  <c:v>567</c:v>
                </c:pt>
                <c:pt idx="11">
                  <c:v>#N/A</c:v>
                </c:pt>
                <c:pt idx="12">
                  <c:v>#N/A</c:v>
                </c:pt>
                <c:pt idx="13">
                  <c:v>553</c:v>
                </c:pt>
                <c:pt idx="14">
                  <c:v>#N/A</c:v>
                </c:pt>
              </c:numCache>
            </c:numRef>
          </c:val>
          <c:smooth val="0"/>
          <c:extLst>
            <c:ext xmlns:c16="http://schemas.microsoft.com/office/drawing/2014/chart" uri="{C3380CC4-5D6E-409C-BE32-E72D297353CC}">
              <c16:uniqueId val="{00000008-3FDF-489F-83F8-7A4BC8F27E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11633</c:v>
                </c:pt>
                <c:pt idx="5">
                  <c:v>11413</c:v>
                </c:pt>
                <c:pt idx="8">
                  <c:v>11259</c:v>
                </c:pt>
                <c:pt idx="11">
                  <c:v>11942</c:v>
                </c:pt>
                <c:pt idx="14">
                  <c:v>11398</c:v>
                </c:pt>
              </c:numCache>
            </c:numRef>
          </c:val>
          <c:extLst>
            <c:ext xmlns:c16="http://schemas.microsoft.com/office/drawing/2014/chart" uri="{C3380CC4-5D6E-409C-BE32-E72D297353CC}">
              <c16:uniqueId val="{00000000-67A7-4868-9980-4824FDDB1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912</c:v>
                </c:pt>
                <c:pt idx="5">
                  <c:v>913</c:v>
                </c:pt>
                <c:pt idx="8">
                  <c:v>860</c:v>
                </c:pt>
                <c:pt idx="11">
                  <c:v>794</c:v>
                </c:pt>
                <c:pt idx="14">
                  <c:v>743</c:v>
                </c:pt>
              </c:numCache>
            </c:numRef>
          </c:val>
          <c:extLst>
            <c:ext xmlns:c16="http://schemas.microsoft.com/office/drawing/2014/chart" uri="{C3380CC4-5D6E-409C-BE32-E72D297353CC}">
              <c16:uniqueId val="{00000001-67A7-4868-9980-4824FDDB1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2873</c:v>
                </c:pt>
                <c:pt idx="5">
                  <c:v>2582</c:v>
                </c:pt>
                <c:pt idx="8">
                  <c:v>2414</c:v>
                </c:pt>
                <c:pt idx="11">
                  <c:v>2172</c:v>
                </c:pt>
                <c:pt idx="14">
                  <c:v>2278</c:v>
                </c:pt>
              </c:numCache>
            </c:numRef>
          </c:val>
          <c:extLst>
            <c:ext xmlns:c16="http://schemas.microsoft.com/office/drawing/2014/chart" uri="{C3380CC4-5D6E-409C-BE32-E72D297353CC}">
              <c16:uniqueId val="{00000002-67A7-4868-9980-4824FDDB1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7-4868-9980-4824FDDB1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A7-4868-9980-4824FDDB1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1152</c:v>
                </c:pt>
                <c:pt idx="3">
                  <c:v>1033</c:v>
                </c:pt>
                <c:pt idx="6">
                  <c:v>924</c:v>
                </c:pt>
                <c:pt idx="9">
                  <c:v>816</c:v>
                </c:pt>
                <c:pt idx="12">
                  <c:v>707</c:v>
                </c:pt>
              </c:numCache>
            </c:numRef>
          </c:val>
          <c:extLst>
            <c:ext xmlns:c16="http://schemas.microsoft.com/office/drawing/2014/chart" uri="{C3380CC4-5D6E-409C-BE32-E72D297353CC}">
              <c16:uniqueId val="{00000005-67A7-4868-9980-4824FDDB1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1383</c:v>
                </c:pt>
                <c:pt idx="3">
                  <c:v>1332</c:v>
                </c:pt>
                <c:pt idx="6">
                  <c:v>1307</c:v>
                </c:pt>
                <c:pt idx="9">
                  <c:v>1258</c:v>
                </c:pt>
                <c:pt idx="12">
                  <c:v>1153</c:v>
                </c:pt>
              </c:numCache>
            </c:numRef>
          </c:val>
          <c:extLst>
            <c:ext xmlns:c16="http://schemas.microsoft.com/office/drawing/2014/chart" uri="{C3380CC4-5D6E-409C-BE32-E72D297353CC}">
              <c16:uniqueId val="{00000006-67A7-4868-9980-4824FDDB1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1152</c:v>
                </c:pt>
                <c:pt idx="3">
                  <c:v>1008</c:v>
                </c:pt>
                <c:pt idx="6">
                  <c:v>959</c:v>
                </c:pt>
                <c:pt idx="9">
                  <c:v>953</c:v>
                </c:pt>
                <c:pt idx="12">
                  <c:v>787</c:v>
                </c:pt>
              </c:numCache>
            </c:numRef>
          </c:val>
          <c:extLst>
            <c:ext xmlns:c16="http://schemas.microsoft.com/office/drawing/2014/chart" uri="{C3380CC4-5D6E-409C-BE32-E72D297353CC}">
              <c16:uniqueId val="{00000007-67A7-4868-9980-4824FDDB1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5352</c:v>
                </c:pt>
                <c:pt idx="3">
                  <c:v>5431</c:v>
                </c:pt>
                <c:pt idx="6">
                  <c:v>5212</c:v>
                </c:pt>
                <c:pt idx="9">
                  <c:v>5138</c:v>
                </c:pt>
                <c:pt idx="12">
                  <c:v>4632</c:v>
                </c:pt>
              </c:numCache>
            </c:numRef>
          </c:val>
          <c:extLst>
            <c:ext xmlns:c16="http://schemas.microsoft.com/office/drawing/2014/chart" uri="{C3380CC4-5D6E-409C-BE32-E72D297353CC}">
              <c16:uniqueId val="{00000008-67A7-4868-9980-4824FDDB1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685</c:v>
                </c:pt>
                <c:pt idx="6">
                  <c:v>692</c:v>
                </c:pt>
                <c:pt idx="9">
                  <c:v>674</c:v>
                </c:pt>
                <c:pt idx="12">
                  <c:v>636</c:v>
                </c:pt>
              </c:numCache>
            </c:numRef>
          </c:val>
          <c:extLst>
            <c:ext xmlns:c16="http://schemas.microsoft.com/office/drawing/2014/chart" uri="{C3380CC4-5D6E-409C-BE32-E72D297353CC}">
              <c16:uniqueId val="{00000009-67A7-4868-9980-4824FDDB1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12495</c:v>
                </c:pt>
                <c:pt idx="3">
                  <c:v>12320</c:v>
                </c:pt>
                <c:pt idx="6">
                  <c:v>12538</c:v>
                </c:pt>
                <c:pt idx="9">
                  <c:v>15176</c:v>
                </c:pt>
                <c:pt idx="12">
                  <c:v>14826</c:v>
                </c:pt>
              </c:numCache>
            </c:numRef>
          </c:val>
          <c:extLst>
            <c:ext xmlns:c16="http://schemas.microsoft.com/office/drawing/2014/chart" uri="{C3380CC4-5D6E-409C-BE32-E72D297353CC}">
              <c16:uniqueId val="{0000000A-67A7-4868-9980-4824FDDB17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6116</c:v>
                </c:pt>
                <c:pt idx="2">
                  <c:v>#N/A</c:v>
                </c:pt>
                <c:pt idx="3">
                  <c:v>#N/A</c:v>
                </c:pt>
                <c:pt idx="4">
                  <c:v>6900</c:v>
                </c:pt>
                <c:pt idx="5">
                  <c:v>#N/A</c:v>
                </c:pt>
                <c:pt idx="6">
                  <c:v>#N/A</c:v>
                </c:pt>
                <c:pt idx="7">
                  <c:v>7098</c:v>
                </c:pt>
                <c:pt idx="8">
                  <c:v>#N/A</c:v>
                </c:pt>
                <c:pt idx="9">
                  <c:v>#N/A</c:v>
                </c:pt>
                <c:pt idx="10">
                  <c:v>9106</c:v>
                </c:pt>
                <c:pt idx="11">
                  <c:v>#N/A</c:v>
                </c:pt>
                <c:pt idx="12">
                  <c:v>#N/A</c:v>
                </c:pt>
                <c:pt idx="13">
                  <c:v>8321</c:v>
                </c:pt>
                <c:pt idx="14">
                  <c:v>#N/A</c:v>
                </c:pt>
              </c:numCache>
            </c:numRef>
          </c:val>
          <c:smooth val="0"/>
          <c:extLst>
            <c:ext xmlns:c16="http://schemas.microsoft.com/office/drawing/2014/chart" uri="{C3380CC4-5D6E-409C-BE32-E72D297353CC}">
              <c16:uniqueId val="{0000000B-67A7-4868-9980-4824FDDB17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1387</c:v>
                </c:pt>
                <c:pt idx="1">
                  <c:v>1187</c:v>
                </c:pt>
                <c:pt idx="2">
                  <c:v>1237</c:v>
                </c:pt>
              </c:numCache>
            </c:numRef>
          </c:val>
          <c:extLst>
            <c:ext xmlns:c16="http://schemas.microsoft.com/office/drawing/2014/chart" uri="{C3380CC4-5D6E-409C-BE32-E72D297353CC}">
              <c16:uniqueId val="{00000000-A65B-4D30-9E2A-4D17757A3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c:v>
                </c:pt>
                <c:pt idx="1">
                  <c:v>131</c:v>
                </c:pt>
                <c:pt idx="2">
                  <c:v>131</c:v>
                </c:pt>
              </c:numCache>
            </c:numRef>
          </c:val>
          <c:extLst>
            <c:ext xmlns:c16="http://schemas.microsoft.com/office/drawing/2014/chart" uri="{C3380CC4-5D6E-409C-BE32-E72D297353CC}">
              <c16:uniqueId val="{00000001-A65B-4D30-9E2A-4D17757A3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392</c:v>
                </c:pt>
                <c:pt idx="1">
                  <c:v>203</c:v>
                </c:pt>
                <c:pt idx="2">
                  <c:v>196</c:v>
                </c:pt>
              </c:numCache>
            </c:numRef>
          </c:val>
          <c:extLst>
            <c:ext xmlns:c16="http://schemas.microsoft.com/office/drawing/2014/chart" uri="{C3380CC4-5D6E-409C-BE32-E72D297353CC}">
              <c16:uniqueId val="{00000002-A65B-4D30-9E2A-4D17757A3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{E79FE635-903A-4169-8145-FD87FF698F42}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4C-4717-8710-1B166FBE3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{5197827B-9D5B-4E5F-B8E8-C4447783FAC2}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4C-4717-8710-1B166FBE3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{E4D84F1A-FF49-4628-9BE5-DF506C0C20BF}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4C-4717-8710-1B166FBE3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{4C2D7736-49EA-46A8-8311-EAB165BF2548}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4C-4717-8710-1B166FBE3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{832EDB24-3614-4862-875A-FB5E417F6372}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4C-4717-8710-1B166FBE3947}"/>
                </c:ext>
              </c:extLst>
            </c:dLbl>
            <c:dLbl>
              <c:idx val="8"/>
              <c:layout>
                <c:manualLayout>
                  <c:x val="-2.492600683273714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{F1C85598-196B-4B97-A61D-D3DB0B15B7F6}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4C-4717-8710-1B166FBE3947}"/>
                </c:ext>
              </c:extLst>
            </c:dLbl>
            <c:dLbl>
              <c:idx val="16"/>
              <c:layout>
                <c:manualLayout>
                  <c:x val="-3.910549446773117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{14B6283C-6369-4A83-8631-6AC2FF8DA20B}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4C-4717-8710-1B166FBE394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{50B95E30-BD2E-4ECF-BEE3-95ACD5846056}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4C-4717-8710-1B166FBE394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{AB2C386D-A5DA-45C6-8C0D-53ACB09ECFB2}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4C-4717-8710-1B166FBE3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57</c:v>
                </c:pt>
                <c:pt idx="16">
                  <c:v>57.3</c:v>
                </c:pt>
                <c:pt idx="24">
                  <c:v>52.6</c:v>
                </c:pt>
                <c:pt idx="32">
                  <c:v>53.5</c:v>
                </c:pt>
              </c:numCache>
            </c:numRef>
          </c:xVal>
          <c:yVal>
            <c:numRef>
              <c:f>公会計指標分析・財政指標組合せ分析表!$BP$51:$DC$51</c:f>
              <c:numCache>
                <c:formatCode>#,##0.0;"▲ "#,##0.0</c:formatCode>
                <c:ptCount val="40"/>
                <c:pt idx="0">
                  <c:v>134.6</c:v>
                </c:pt>
                <c:pt idx="8">
                  <c:v>152.69999999999999</c:v>
                </c:pt>
                <c:pt idx="16">
                  <c:v>149.4</c:v>
                </c:pt>
                <c:pt idx="24">
                  <c:v>182.4</c:v>
                </c:pt>
                <c:pt idx="32">
                  <c:v>173.1</c:v>
                </c:pt>
              </c:numCache>
            </c:numRef>
          </c:yVal>
          <c:smooth val="0"/>
          <c:extLst>
            <c:ext xmlns:c16="http://schemas.microsoft.com/office/drawing/2014/chart" uri="{C3380CC4-5D6E-409C-BE32-E72D297353CC}">
              <c16:uniqueId val="{00000009-3B4C-4717-8710-1B166FBE39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{AA49FA88-2199-4685-8405-2570CD57A2FB}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4C-4717-8710-1B166FBE39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{78F0AC1E-7561-4A5A-AE17-3388953A77B0}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4C-4717-8710-1B166FBE3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{EEF90861-6887-43C9-A5B5-94CA6C267BE4}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4C-4717-8710-1B166FBE3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{7FF1ECE9-1038-4F4B-82B4-79F1C23DA54B}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4C-4717-8710-1B166FBE3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{5272E215-D4DF-47AB-BB23-0D6473698167}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4C-4717-8710-1B166FBE394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{3EF0741F-85E2-47F8-AA05-A3809DBA3D7C}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4C-4717-8710-1B166FBE394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{D93AD98C-BDEC-44FB-98E0-AFE3100765DC}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4C-4717-8710-1B166FBE394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{56E62CD1-8E7E-4175-97D7-4A64C0E4967D}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4C-4717-8710-1B166FBE394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{8EB1AAD7-9598-4C65-A3D3-8F78E32DC281}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4C-4717-8710-1B166FBE3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B4C-4717-8710-1B166FBE394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{1339A0AC-A5C4-4D8A-B91F-EA498DFE67F3}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2E-4725-AFD2-141F0C2366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{8FCD2B18-6F03-4FAB-8929-F40683A28A4D}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E-4725-AFD2-141F0C2366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{11C8F8E7-F143-4941-8DE3-A494A669AF9E}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E-4725-AFD2-141F0C2366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{6811CA16-0E72-48FA-9A9E-472866D1CCE8}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E-4725-AFD2-141F0C2366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{6FA89D30-CBF3-43BB-B30F-CC7E82B02916}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E-4725-AFD2-141F0C2366D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{356DBCB3-3D65-4276-9616-245C5E7F1CCE}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2E-4725-AFD2-141F0C2366D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{394AA94A-F1C9-45C9-B1CD-23EA2D244A7B}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2E-4725-AFD2-141F0C2366D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{6CECA84E-6CB7-49B3-8423-CFB54EE356BC}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2E-4725-AFD2-141F0C2366D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{F617D193-1DE1-4956-A433-058E7702C52F}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2E-4725-AFD2-141F0C2366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10.5</c:v>
                </c:pt>
                <c:pt idx="16">
                  <c:v>11.5</c:v>
                </c:pt>
                <c:pt idx="24">
                  <c:v>11.7</c:v>
                </c:pt>
                <c:pt idx="32">
                  <c:v>11.3</c:v>
                </c:pt>
              </c:numCache>
            </c:numRef>
          </c:xVal>
          <c:yVal>
            <c:numRef>
              <c:f>公会計指標分析・財政指標組合せ分析表!$BP$73:$DC$73</c:f>
              <c:numCache>
                <c:formatCode>#,##0.0;"▲ "#,##0.0</c:formatCode>
                <c:ptCount val="40"/>
                <c:pt idx="0">
                  <c:v>134.6</c:v>
                </c:pt>
                <c:pt idx="8">
                  <c:v>152.69999999999999</c:v>
                </c:pt>
                <c:pt idx="16">
                  <c:v>149.4</c:v>
                </c:pt>
                <c:pt idx="24">
                  <c:v>182.4</c:v>
                </c:pt>
                <c:pt idx="32">
                  <c:v>173.1</c:v>
                </c:pt>
              </c:numCache>
            </c:numRef>
          </c:yVal>
          <c:smooth val="0"/>
          <c:extLst>
            <c:ext xmlns:c16="http://schemas.microsoft.com/office/drawing/2014/chart" uri="{C3380CC4-5D6E-409C-BE32-E72D297353CC}">
              <c16:uniqueId val="{00000009-702E-4725-AFD2-141F0C2366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731E-2"/>
                  <c:y val="-4.505423975636804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{466B1A7B-C6BE-42A7-B22A-8C7BB1674D6A}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2E-4725-AFD2-141F0C2366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{FFE88A32-EB3F-46A9-A087-A86847B2FF44}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E-4725-AFD2-141F0C2366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{D2B55BEE-9F8E-4DD8-AF28-AC3E701C8BC9}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E-4725-AFD2-141F0C2366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{D97B6799-9D26-45D7-B970-29716F249C32}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E-4725-AFD2-141F0C2366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{FBEDE2C4-8928-415B-B977-585538CFE67E}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E-4725-AFD2-141F0C2366D1}"/>
                </c:ext>
              </c:extLst>
            </c:dLbl>
            <c:dLbl>
              <c:idx val="8"/>
              <c:layout>
                <c:manualLayout>
                  <c:x val="-2.3468873772043618E-2"/>
                  <c:y val="-7.977905441921985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{D4006F6B-5F87-4F8F-9AEC-2E02777DA255}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2E-4725-AFD2-141F0C2366D1}"/>
                </c:ext>
              </c:extLst>
            </c:dLbl>
            <c:dLbl>
              <c:idx val="16"/>
              <c:layout>
                <c:manualLayout>
                  <c:x val="-4.4905057365901176E-2"/>
                  <c:y val="-4.93846525840344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{53BD77D0-38AE-4834-BCB2-E62DD907D300}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2E-4725-AFD2-141F0C2366D1}"/>
                </c:ext>
              </c:extLst>
            </c:dLbl>
            <c:dLbl>
              <c:idx val="24"/>
              <c:layout>
                <c:manualLayout>
                  <c:x val="-1.8235628084249993E-2"/>
                  <c:y val="-7.35132443367968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{888F3F50-B81C-4C03-A809-0C660F7DA3EA}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2E-4725-AFD2-141F0C2366D1}"/>
                </c:ext>
              </c:extLst>
            </c:dLbl>
            <c:dLbl>
              <c:idx val="32"/>
              <c:layout>
                <c:manualLayout>
                  <c:x val="-3.1570342725075584E-2"/>
                  <c:y val="-6.43520443425506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{1DE8CEA3-C9C6-4B57-9C43-D1458F9932C1}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2E-4725-AFD2-141F0C2366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702E-4725-AFD2-141F0C2366D1}"/>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6DBFDDB-3CC6-48AA-8ACD-0B3D4E6D5D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AD9AF8A-3903-434A-8BF0-1AFE92E6B66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CF4041-E593-490E-AF6B-ECAA2C2227D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28338FA-94D0-45CF-A5E9-9EF5CB24573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5B371F-3BD1-4FF5-A83D-0EACA9D34C4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8E37F9C-86A8-400A-94BB-D9C82431EE3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F153A93-5CFB-45C3-9E44-BC77A869ED7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4BD9D1-B907-47E5-9D26-7FB97ED860C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A3AE284-DE87-45D9-B8BC-85206C85388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2079EF-CA4A-492C-B33E-7DA0E225C4F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E53A2A5-0ADB-4C28-B2F6-7F71BF7F5A9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33FDAFE-5467-40CA-86F9-CEDBB015AEA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A033F26-834F-4475-BE6B-1BDC52BE86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B8EF98-668F-4A51-97F8-B46301DC9BA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71878EB-03FE-4952-A1BC-709FEA368E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670EA30-6E7D-4B21-9A11-1E49A214BB6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044947B-1FAA-45F4-BD4D-2C69E06F70A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1F2EA7-8CD5-4241-AA9E-230542878EC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F8E2DE6-FD38-45D2-AB79-5EE56BE7AA4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907899-8DF9-4F0B-9E60-F8FB532735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E8412C-96C1-4230-B3DA-50BF5A25D8C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7091F2-A162-4D45-9F19-EFD37B7E31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035EB8-0131-4632-82AD-59EEEF8EFE2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872D97E-3A9B-4BB2-A720-866A77FBAFD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1E5414-AC75-45CF-AB65-EEF311BA316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D218E7-81EB-4031-9CEF-9FD19E075BE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77E8B1-2C43-4F00-A8F4-3E51805DF97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EEFC4C8-41E6-4E81-8E9A-706F4133EFD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FAF56E6-7AAE-43B5-833C-DECB20AEE9C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4374D61-7644-4BEC-A0E5-0ECBE7F58C6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05F7FF-A8B8-41A6-AA5C-5E43D503B84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9F5FFB5-3D38-4934-A44F-4BEF474FE8F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9B3CC3-C376-4144-B172-CFD6FCAD662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51F9ECB-6D38-42BC-96AF-2FC5C18A906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C18AA9D-F6CD-4060-8BF2-07F3BF565E3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443E7BB-B6B5-4FA7-ABE3-E40A3A4791F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27FDE6-8D7C-47A8-987B-C682E8DAA5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6BA4526-6579-41F5-B038-CD7018DC8C0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F40A51C-2BEB-45BC-8152-8C0227536CB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9454D98-6846-44B9-B663-65F4D2FCBB1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7A5AC43-35B5-408B-9409-D5D2CC3BB77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3347115-58E5-43A1-BEDC-794C2C3B0AF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465F01B-59B0-4432-93B8-DC2D7360201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E2D448F-FF3D-4830-8B2A-BB1877078DF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89FDD2-AB19-4545-8AC0-DB7690798B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050F61E-D2F6-4564-8563-F6812258A7D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2ED6E6-530D-4437-94C5-0481CE07587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財政力指数は近年大きな変動はなく、安定の傾向にある。しかし、地方交付税への依存度は高く、また町の税収の約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割弱を占める法人税について、特定事業分野の関連法人からの税収が大きな割合を占めており、その分野における不況が減収に直結するため不安定かつ不透明な状況となっている。 </a:t>
          </a:r>
          <a:endParaRPr lang="ja-JP" altLang="ja-JP" sz="1400">
            <a:effectLst/>
          </a:endParaRPr>
        </a:p>
        <a:p>
          <a:r>
            <a:rPr kumimoji="1" lang="ja-JP" altLang="ja-JP" sz="1100">
              <a:solidFill>
                <a:schemeClr val="dk1"/>
              </a:solidFill>
              <a:effectLst/>
              <a:latin typeface="+mn-lt"/>
              <a:ea typeface="+mn-ea"/>
              <a:cs typeface="+mn-cs"/>
            </a:rPr>
            <a:t>   現在計画に基づき行っている職員の定員管理の適正化を引き続き行うとともに、緊急性のある事業を峻別し、投資的経費を抑制するなど歳出の徹底的な見直しを継続して行う。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2E66782-7AD1-412D-8D58-5D506AA968F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436B7F2-34DF-4F78-9862-FB4C95A44BF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0B4F799-589C-430A-BFCE-54D3BD4932B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CBE7D9F-DD77-4AE2-9FEA-44717ED61A3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D2CE0DC-27A8-40BA-A49A-92D4C757C58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7949FCE-8D4C-4328-ADF6-EDA44E2ABB2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095168C-4BF4-4E80-8229-7D3AE0241C9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50A57131-41B7-4664-B313-59D193D87AA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A0F8BEA-0CF5-4A15-836F-CFA6EA548B7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12D4CB7B-67AD-48DC-888A-88808BE8AC7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16B13801-CE29-4C6D-BC59-1EABCE1EC76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8C00081D-7A0B-4C09-A085-BBFD6C7C576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715F342-59C9-4997-B1FF-E013FE718CB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B65D636-A4AE-49DA-AB50-E6E5CB67E31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B3FA8AE-A3F5-4B86-BDEB-894CDD35241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3ECFBAD-8A30-4DC7-BE2D-8282B061E95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F24A2BF-3E65-4C60-9CA8-DD924BF5065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B53701A9-4225-4B0B-8E8F-42572C5D6AD8}"/>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726B2967-9014-45B6-9E8B-4782D2D60754}"/>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E9303FA5-7499-4096-A824-E4A160137BA1}"/>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98749DD0-1DB0-44AD-B8DC-BC04D78E16EC}"/>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48A9712A-2775-48B1-80B7-21B16BCD89B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B1A3FF5E-64FD-4A4D-93C0-5E5BCEB62BE9}"/>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ADAF5A38-C7A6-48D5-8FDD-628EBAEFEA3F}"/>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28A2C26-6795-452E-8622-C5CAB24FE4F2}"/>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9E124B44-11A7-4BC0-824B-F790741533B2}"/>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603BF01-523E-4335-93F4-274216C67D76}"/>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4B2FDD83-8D20-45C9-AAEE-6EE4C0E7BDD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70B30AA1-C805-43AE-A915-5D7EA4EFBED5}"/>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39224D9F-F75C-41E1-A191-D89082166A36}"/>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A64A5C1B-E881-46DC-80CB-256A0C42CCC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1A76AC89-E51E-4F21-8EB0-F78636C7D68F}"/>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8DDA587B-E83E-4396-A4C6-3BB3BB13A875}"/>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BF733DCE-C9B8-4912-ABB4-EF7C31972E6B}"/>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6496657E-1C40-4C4D-8CEE-9647FDD31991}"/>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DE16E992-4A37-4812-AC65-8C3FC765FCB8}"/>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12958A-B2ED-424C-B3EF-4D18881E2C0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49F5150-78E7-4B7B-8D07-568B22F4EFA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432518-6915-45A5-A720-E25EEC58B63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4518ADA-DEFE-41CF-B185-F27292FA86F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419CECF-3213-483B-A87F-832C2A6594D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DE61E4D4-C447-4F40-B92D-998BCE4A3B6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87B5A651-508E-4227-B856-1079F871A01E}"/>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2418C111-EAC4-4414-9093-76B058D3D2DD}"/>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7F5A02CF-50DE-46B2-98C9-09DDDC13A17C}"/>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48926168-5AFD-4A13-BD83-9A631A73F187}"/>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E5C60E80-2287-4238-B455-23981A643EF1}"/>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D180F10-FB3E-4C79-928A-9C51E40E2326}"/>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DB89B072-2300-458F-9FD7-5309DF5B97EA}"/>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A0CC4664-CD43-401A-B245-29042E2B6BA6}"/>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D8646CC2-55F7-4877-80D9-0B93094C19AB}"/>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7D8F90ED-6F9D-4305-B386-BE4A5DAE7A5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729F54C-FF37-410E-A4AF-5D81E43BCA7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9DCE15A-1C0C-43E7-8162-5714AE226D1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03DE4FC-43F3-42AF-AD08-72E08D3BC91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EBE79925-8E91-471E-8881-61621FA8E10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7CA3388-9554-4757-BE77-B6C48E7EAE8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79E303F-2A56-486A-90EA-A61ADFBF4A7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DD8A592A-584B-4B27-B5D4-374582BEDA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24B7727-0043-4FC0-95BE-78F30FE922E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C0B2D8F-A7EC-4FDE-BD5B-C38498D8553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45D94EA-7513-401E-BD83-77F6CF0323C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CB3AEC5-48CC-4085-B468-CDE87DAACA8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6685772-7C82-48BD-BBC6-BBF5618693A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公債費の増加や人件費の増加等により分子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増加したことに加え、臨時財政対策の減額等により分母（経常一般財源等）が大きく減少したため、</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ポイント増加し類似団体平均を上回っている。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公債費の増加の要因は、平成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年度から安全対策として多額の起債により大型建設事業を実施したためである。加えて、令和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年度は庁舎建設等により多額の町債を発行したため、上昇傾向はさらに続く見込みである。近年扶助費も増加傾向にあり、さらなる歳出抑制に努める必要がある。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3A24D57F-C0FE-450E-849A-CC756CE9E19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22A4059-49FB-4F6C-826F-0A1BDBDCB8F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2048F581-48B4-4F02-BA46-92C41647E4C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5EF0550C-1C29-4CBF-B9E9-14F376A031E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F0A23C2-E149-4241-8DD9-42B35C3BD87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791E53D-BE23-4BD3-83C5-837D73CC242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A64BB82-6E5C-4F8A-9D41-BEF35C4BE04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120CD6E-D250-464C-B3FE-4BFA01CD736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8B109B58-4626-44A5-98A9-EF39E0ADA5A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49899E3B-9D2E-44EB-8D86-1070BD37D7D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1EF33EF-3753-49E2-A171-90146A9724F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4D0880C-CE8E-4A13-A043-3B7A26754BE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50A529A-5D3B-4952-A600-D8DF16D5786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3ABEA5F-A5B0-4423-92CF-8D1045DA4DC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A8AF08D7-B829-4F01-BD58-E311B81A3BC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88E9760A-31D7-4F77-A240-2DCC094407CD}"/>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FC903A1B-5652-4844-96AC-675516149663}"/>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28992219-E7E3-4024-BA51-9F93FE0B5E76}"/>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8C2BCE46-DCB9-43B6-B417-DAF5C739353B}"/>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497C4496-99F6-4A31-9601-2E1E953481C5}"/>
            </a:ext>
          </a:extLst>
        </xdr:cNvPr>
        <xdr:cNvCxnSpPr/>
      </xdr:nvCxnSpPr>
      <xdr:spPr>
        <a:xfrm>
          <a:off x="4114800" y="10770870"/>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293933BA-64AF-4BB0-B5E8-C441F1FB27D1}"/>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69A04B3E-4929-4D63-90E2-2BFD78A86796}"/>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F3174414-40B1-4509-BB35-277CF97FAF1F}"/>
            </a:ext>
          </a:extLst>
        </xdr:cNvPr>
        <xdr:cNvCxnSpPr/>
      </xdr:nvCxnSpPr>
      <xdr:spPr>
        <a:xfrm flipV="1">
          <a:off x="3225800" y="1077087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66E44FA5-0B3C-41CF-98D8-CA2A1CD6CB45}"/>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67E2BCD8-89AC-4BDF-AFB6-BB568DBC2F02}"/>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C33664FF-4A66-4C44-A335-0F803A14F4FD}"/>
            </a:ext>
          </a:extLst>
        </xdr:cNvPr>
        <xdr:cNvCxnSpPr/>
      </xdr:nvCxnSpPr>
      <xdr:spPr>
        <a:xfrm>
          <a:off x="2336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23D40D9C-F75E-4F82-A4B5-3BC457F3A45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AC47DABB-26CE-4BBC-B751-EB4C2623E0AE}"/>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145638C3-B1E0-4877-A714-0F2E43CE8BD4}"/>
            </a:ext>
          </a:extLst>
        </xdr:cNvPr>
        <xdr:cNvCxnSpPr/>
      </xdr:nvCxnSpPr>
      <xdr:spPr>
        <a:xfrm>
          <a:off x="1447800" y="1107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53F580AC-4806-4452-81F5-1C733880502D}"/>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FA063A0D-3A0C-4B61-BB42-B9F5B55869CA}"/>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64CCB8C4-27A2-45F5-B597-3F335A356432}"/>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A1485D32-DC1A-486D-A21B-AAE5AE6DC20E}"/>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C823F13-E9A8-4D8C-8AB8-989923468A8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47C8451-ABDC-4848-8E6F-754FA3E7E04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A789EAD-F9A6-455D-884D-8D177038B60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58274E8-83CD-43B6-B149-D338F3FE8DF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C0C5DC9-53BE-4D18-A54A-DAD6817B0D7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1" name="楕円 150">
          <a:extLst>
            <a:ext uri="{FF2B5EF4-FFF2-40B4-BE49-F238E27FC236}">
              <a16:creationId xmlns:a16="http://schemas.microsoft.com/office/drawing/2014/main" id="{8F5AA99F-AF9F-4C92-B487-3AFF34EB2BC5}"/>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2" name="財政構造の弾力性該当値テキスト">
          <a:extLst>
            <a:ext uri="{FF2B5EF4-FFF2-40B4-BE49-F238E27FC236}">
              <a16:creationId xmlns:a16="http://schemas.microsoft.com/office/drawing/2014/main" id="{8F1F17F8-1750-4717-86F5-9B447982648D}"/>
            </a:ext>
          </a:extLst>
        </xdr:cNvPr>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49F08D89-CB5D-4226-A22D-758F59010E43}"/>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a:extLst>
            <a:ext uri="{FF2B5EF4-FFF2-40B4-BE49-F238E27FC236}">
              <a16:creationId xmlns:a16="http://schemas.microsoft.com/office/drawing/2014/main" id="{F330DAA0-B57A-490C-BCB1-01648A2D477F}"/>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27567FFC-4502-43B9-BF6F-9243A530BF9B}"/>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8531445E-BAF8-4DA8-B7E7-B04A420238A4}"/>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5B2C91E5-BEC8-4183-8189-515802FD9003}"/>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a:extLst>
            <a:ext uri="{FF2B5EF4-FFF2-40B4-BE49-F238E27FC236}">
              <a16:creationId xmlns:a16="http://schemas.microsoft.com/office/drawing/2014/main" id="{7DA863CA-2617-4E46-A59D-947CE6848546}"/>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5B8624B7-42CE-48CE-8309-1D406E1ABDC1}"/>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873AD7BB-44F6-4AA5-9796-65BCD117F08A}"/>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C214372-065A-4F8A-B4B2-2D2ED864002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CAAC37-2E3A-4AF4-B2C5-D9F720825CB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AFAF797-1FE2-4E39-9872-8CDD4892176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6CADB7E-6882-4B26-A461-CDF82D82B8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1782514-0F21-4C88-812F-8F9B410D3DD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3A0C2ED-1772-40B5-A29D-CCB16ADAAE4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8EF636A-927B-4868-8BF8-E70CC5518DC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939E462-E677-4042-B5AD-8A214FFE794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4E688A3-7BA3-4780-A694-C6B62A92A18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258CA47-DC8A-48D4-B58F-EA36294E50D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E4A578A-E1EC-439B-BD18-9A0C3AADF10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F8AC00C-D9F2-41A6-9311-946113FB6B9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4EAFDCE-9D3F-429F-8DFE-851A30D353B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2,725</a:t>
          </a:r>
          <a:r>
            <a:rPr kumimoji="1" lang="ja-JP" altLang="ja-JP" sz="1100">
              <a:solidFill>
                <a:schemeClr val="dk1"/>
              </a:solidFill>
              <a:effectLst/>
              <a:latin typeface="+mn-lt"/>
              <a:ea typeface="+mn-ea"/>
              <a:cs typeface="+mn-cs"/>
            </a:rPr>
            <a:t>円下回っているのは、主に物件費を要因としており、文化体育・スポーツ施設等の維持管理業務に係る指定管理者制度の導入により、委託経費の削減に努めているためである。今後も、民間でも実施可能な事業について指定管理者制度の導入を検討するなど、委託化を進め、さらなるコスト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B272B60-D0E4-4347-94F0-556FC73E0AB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F64BC3F-2607-42B0-98E4-608EB499F81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6A30623-93D8-41B3-8BF4-72A963C17F2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02692BC-F8D3-4A71-830A-62266A11CF2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FB6912E-97C4-4C35-B8CD-D88064013E7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9C48A2FF-EC6B-4679-8DE8-09CD293820F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92998567-A8D6-468D-BFF9-B0634EA4489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AED042C-9BD0-400B-A9C8-76F57E5F709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3501BAC-2F49-47B7-894A-52A2B26CCCA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2913A702-D618-45DA-98BA-8EF3D9FB364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34DEC18-FDF3-47B6-AB93-683B368E7EB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F692B78-19D3-474E-ACE9-1367F10592A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3C53C896-CB49-4872-ADB2-2D32D59C892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70893C54-11DC-4F1C-A5C5-B10161BC38B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791FEC-17DE-4DFF-BE16-6D050894E00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43069D9-A13F-4DF5-9E44-018A85272C7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ACB8545-6433-41B8-AF64-43AEEF9F5BF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B9FB929-6CB4-4EAF-9FA8-664D31A2EA8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791D35F8-C03E-4625-8D2A-5A26466F9E71}"/>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6AC2BAAF-063F-412F-88A0-D5667EA3AB55}"/>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253C12B7-B92B-413F-B895-BE475C42FF3E}"/>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7ED60C74-E4A3-4DCF-8848-B2ED8CABD3D2}"/>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3D783DB7-BE6E-4FE2-A421-BB7B553774D5}"/>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106094</xdr:rowOff>
    </xdr:from>
    <xdr:to>
      <xdr:col>23</xdr:col>
      <xdr:colOff>133350</xdr:colOff>
      <xdr:row>84</xdr:row>
      <xdr:rowOff>51791</xdr:rowOff>
    </xdr:to>
    <xdr:cxnSp macro="">
      <xdr:nvCxnSpPr>
        <xdr:cNvPr id="197" name="直線コネクタ 196">
          <a:extLst>
            <a:ext uri="{FF2B5EF4-FFF2-40B4-BE49-F238E27FC236}">
              <a16:creationId xmlns:a16="http://schemas.microsoft.com/office/drawing/2014/main" id="{D8903B93-F760-4487-B6B7-19F4FAE2CDB8}"/>
            </a:ext>
          </a:extLst>
        </xdr:cNvPr>
        <xdr:cNvCxnSpPr/>
      </xdr:nvCxnSpPr>
      <xdr:spPr>
        <a:xfrm>
          <a:off x="4114800" y="14336444"/>
          <a:ext cx="838200" cy="1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4D51157D-D37B-4C36-99DA-58A94C63A77F}"/>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8B5B8F3B-6436-429B-8524-21A9F39A1FD7}"/>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26845</xdr:rowOff>
    </xdr:from>
    <xdr:to>
      <xdr:col>19</xdr:col>
      <xdr:colOff>133350</xdr:colOff>
      <xdr:row>83</xdr:row>
      <xdr:rowOff>106094</xdr:rowOff>
    </xdr:to>
    <xdr:cxnSp macro="">
      <xdr:nvCxnSpPr>
        <xdr:cNvPr id="200" name="直線コネクタ 199">
          <a:extLst>
            <a:ext uri="{FF2B5EF4-FFF2-40B4-BE49-F238E27FC236}">
              <a16:creationId xmlns:a16="http://schemas.microsoft.com/office/drawing/2014/main" id="{D8055F9D-1A7C-47A8-A349-2921719957D0}"/>
            </a:ext>
          </a:extLst>
        </xdr:cNvPr>
        <xdr:cNvCxnSpPr/>
      </xdr:nvCxnSpPr>
      <xdr:spPr>
        <a:xfrm>
          <a:off x="3225800" y="14257195"/>
          <a:ext cx="8890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DF5FCCC2-3949-4034-AC15-61AC1039C93D}"/>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353228E0-8FC4-4477-91AB-D6DB0D3C9401}"/>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64833</xdr:rowOff>
    </xdr:from>
    <xdr:to>
      <xdr:col>15</xdr:col>
      <xdr:colOff>82550</xdr:colOff>
      <xdr:row>83</xdr:row>
      <xdr:rowOff>26845</xdr:rowOff>
    </xdr:to>
    <xdr:cxnSp macro="">
      <xdr:nvCxnSpPr>
        <xdr:cNvPr id="203" name="直線コネクタ 202">
          <a:extLst>
            <a:ext uri="{FF2B5EF4-FFF2-40B4-BE49-F238E27FC236}">
              <a16:creationId xmlns:a16="http://schemas.microsoft.com/office/drawing/2014/main" id="{06083CA8-6729-4388-8C44-B0CD51A9F488}"/>
            </a:ext>
          </a:extLst>
        </xdr:cNvPr>
        <xdr:cNvCxnSpPr/>
      </xdr:nvCxnSpPr>
      <xdr:spPr>
        <a:xfrm>
          <a:off x="2336800" y="14123733"/>
          <a:ext cx="8890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E121F812-683B-4C78-B631-508E61DCAA4A}"/>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ACEA8095-F0C1-41CB-BC4D-562DACE34065}"/>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10564</xdr:rowOff>
    </xdr:from>
    <xdr:to>
      <xdr:col>11</xdr:col>
      <xdr:colOff>31750</xdr:colOff>
      <xdr:row>82</xdr:row>
      <xdr:rowOff>64833</xdr:rowOff>
    </xdr:to>
    <xdr:cxnSp macro="">
      <xdr:nvCxnSpPr>
        <xdr:cNvPr id="206" name="直線コネクタ 205">
          <a:extLst>
            <a:ext uri="{FF2B5EF4-FFF2-40B4-BE49-F238E27FC236}">
              <a16:creationId xmlns:a16="http://schemas.microsoft.com/office/drawing/2014/main" id="{CC6F799A-FECB-4AB0-9B44-2D1B8E5E3A9A}"/>
            </a:ext>
          </a:extLst>
        </xdr:cNvPr>
        <xdr:cNvCxnSpPr/>
      </xdr:nvCxnSpPr>
      <xdr:spPr>
        <a:xfrm>
          <a:off x="1447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B3204881-22A3-473C-9370-3EDD7A35E694}"/>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947CD38-86DF-4C0E-86F4-7838AF878FAA}"/>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EEAB156A-DB5A-4C9D-8CD8-C2426825A4BF}"/>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787B3736-B5CB-426F-BCDC-E4F38D8617C7}"/>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6B4ADDA-4B66-4D3C-957A-F6083840E18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552CCC9-83CA-4C15-93F0-11C50760446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2E7F6FC-8065-48D9-8E8F-5712D948DC8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5121F62-13D6-4397-8A16-4D5A039BDB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38F36D4-EF9C-45E0-AEC0-3F8B2652A19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991</xdr:rowOff>
    </xdr:from>
    <xdr:to>
      <xdr:col>23</xdr:col>
      <xdr:colOff>184150</xdr:colOff>
      <xdr:row>84</xdr:row>
      <xdr:rowOff>102591</xdr:rowOff>
    </xdr:to>
    <xdr:sp macro="" textlink="">
      <xdr:nvSpPr>
        <xdr:cNvPr id="216" name="楕円 215">
          <a:extLst>
            <a:ext uri="{FF2B5EF4-FFF2-40B4-BE49-F238E27FC236}">
              <a16:creationId xmlns:a16="http://schemas.microsoft.com/office/drawing/2014/main" id="{26FE9967-B124-4F2A-9E64-7E3CCBE4F444}"/>
            </a:ext>
          </a:extLst>
        </xdr:cNvPr>
        <xdr:cNvSpPr/>
      </xdr:nvSpPr>
      <xdr:spPr>
        <a:xfrm>
          <a:off x="4902200" y="144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17518</xdr:rowOff>
    </xdr:from>
    <xdr:ext cx="762000" cy="259045"/>
    <xdr:sp macro="" textlink="">
      <xdr:nvSpPr>
        <xdr:cNvPr id="217" name="人件費・物件費等の状況該当値テキスト">
          <a:extLst>
            <a:ext uri="{FF2B5EF4-FFF2-40B4-BE49-F238E27FC236}">
              <a16:creationId xmlns:a16="http://schemas.microsoft.com/office/drawing/2014/main" id="{464EF38A-4B7A-4360-AF64-4D2831B1024D}"/>
            </a:ext>
          </a:extLst>
        </xdr:cNvPr>
        <xdr:cNvSpPr txBox="1"/>
      </xdr:nvSpPr>
      <xdr:spPr>
        <a:xfrm>
          <a:off x="5041900" y="1424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55294</xdr:rowOff>
    </xdr:from>
    <xdr:to>
      <xdr:col>19</xdr:col>
      <xdr:colOff>184150</xdr:colOff>
      <xdr:row>83</xdr:row>
      <xdr:rowOff>156894</xdr:rowOff>
    </xdr:to>
    <xdr:sp macro="" textlink="">
      <xdr:nvSpPr>
        <xdr:cNvPr id="218" name="楕円 217">
          <a:extLst>
            <a:ext uri="{FF2B5EF4-FFF2-40B4-BE49-F238E27FC236}">
              <a16:creationId xmlns:a16="http://schemas.microsoft.com/office/drawing/2014/main" id="{BE6C5A17-A5D4-4DCD-B876-CB56096B2FF9}"/>
            </a:ext>
          </a:extLst>
        </xdr:cNvPr>
        <xdr:cNvSpPr/>
      </xdr:nvSpPr>
      <xdr:spPr>
        <a:xfrm>
          <a:off x="4064000" y="142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167071</xdr:rowOff>
    </xdr:from>
    <xdr:ext cx="736600" cy="259045"/>
    <xdr:sp macro="" textlink="">
      <xdr:nvSpPr>
        <xdr:cNvPr id="219" name="テキスト ボックス 218">
          <a:extLst>
            <a:ext uri="{FF2B5EF4-FFF2-40B4-BE49-F238E27FC236}">
              <a16:creationId xmlns:a16="http://schemas.microsoft.com/office/drawing/2014/main" id="{C875870C-6226-4DDC-A155-E3FAA03359E2}"/>
            </a:ext>
          </a:extLst>
        </xdr:cNvPr>
        <xdr:cNvSpPr txBox="1"/>
      </xdr:nvSpPr>
      <xdr:spPr>
        <a:xfrm>
          <a:off x="3733800" y="140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147495</xdr:rowOff>
    </xdr:from>
    <xdr:to>
      <xdr:col>15</xdr:col>
      <xdr:colOff>133350</xdr:colOff>
      <xdr:row>83</xdr:row>
      <xdr:rowOff>77645</xdr:rowOff>
    </xdr:to>
    <xdr:sp macro="" textlink="">
      <xdr:nvSpPr>
        <xdr:cNvPr id="220" name="楕円 219">
          <a:extLst>
            <a:ext uri="{FF2B5EF4-FFF2-40B4-BE49-F238E27FC236}">
              <a16:creationId xmlns:a16="http://schemas.microsoft.com/office/drawing/2014/main" id="{5FB5513B-B3EE-4AD8-B8C5-CD284310F4AE}"/>
            </a:ext>
          </a:extLst>
        </xdr:cNvPr>
        <xdr:cNvSpPr/>
      </xdr:nvSpPr>
      <xdr:spPr>
        <a:xfrm>
          <a:off x="31750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87822</xdr:rowOff>
    </xdr:from>
    <xdr:ext cx="762000" cy="259045"/>
    <xdr:sp macro="" textlink="">
      <xdr:nvSpPr>
        <xdr:cNvPr id="221" name="テキスト ボックス 220">
          <a:extLst>
            <a:ext uri="{FF2B5EF4-FFF2-40B4-BE49-F238E27FC236}">
              <a16:creationId xmlns:a16="http://schemas.microsoft.com/office/drawing/2014/main" id="{F98CAC3D-7590-40CB-A130-0087E97D4B3A}"/>
            </a:ext>
          </a:extLst>
        </xdr:cNvPr>
        <xdr:cNvSpPr txBox="1"/>
      </xdr:nvSpPr>
      <xdr:spPr>
        <a:xfrm>
          <a:off x="2844800" y="139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14033</xdr:rowOff>
    </xdr:from>
    <xdr:to>
      <xdr:col>11</xdr:col>
      <xdr:colOff>82550</xdr:colOff>
      <xdr:row>82</xdr:row>
      <xdr:rowOff>115633</xdr:rowOff>
    </xdr:to>
    <xdr:sp macro="" textlink="">
      <xdr:nvSpPr>
        <xdr:cNvPr id="222" name="楕円 221">
          <a:extLst>
            <a:ext uri="{FF2B5EF4-FFF2-40B4-BE49-F238E27FC236}">
              <a16:creationId xmlns:a16="http://schemas.microsoft.com/office/drawing/2014/main" id="{6454B8C4-C6BE-4152-9E16-5B4B545BA1B6}"/>
            </a:ext>
          </a:extLst>
        </xdr:cNvPr>
        <xdr:cNvSpPr/>
      </xdr:nvSpPr>
      <xdr:spPr>
        <a:xfrm>
          <a:off x="2286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125810</xdr:rowOff>
    </xdr:from>
    <xdr:ext cx="762000" cy="259045"/>
    <xdr:sp macro="" textlink="">
      <xdr:nvSpPr>
        <xdr:cNvPr id="223" name="テキスト ボックス 222">
          <a:extLst>
            <a:ext uri="{FF2B5EF4-FFF2-40B4-BE49-F238E27FC236}">
              <a16:creationId xmlns:a16="http://schemas.microsoft.com/office/drawing/2014/main" id="{1E96DFE5-3A94-4AE9-AE6A-661CA75FE09E}"/>
            </a:ext>
          </a:extLst>
        </xdr:cNvPr>
        <xdr:cNvSpPr txBox="1"/>
      </xdr:nvSpPr>
      <xdr:spPr>
        <a:xfrm>
          <a:off x="1955800" y="1384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131214</xdr:rowOff>
    </xdr:from>
    <xdr:to>
      <xdr:col>7</xdr:col>
      <xdr:colOff>31750</xdr:colOff>
      <xdr:row>82</xdr:row>
      <xdr:rowOff>61364</xdr:rowOff>
    </xdr:to>
    <xdr:sp macro="" textlink="">
      <xdr:nvSpPr>
        <xdr:cNvPr id="224" name="楕円 223">
          <a:extLst>
            <a:ext uri="{FF2B5EF4-FFF2-40B4-BE49-F238E27FC236}">
              <a16:creationId xmlns:a16="http://schemas.microsoft.com/office/drawing/2014/main" id="{336FD3BA-5E91-4747-8605-EBBEFCB9E000}"/>
            </a:ext>
          </a:extLst>
        </xdr:cNvPr>
        <xdr:cNvSpPr/>
      </xdr:nvSpPr>
      <xdr:spPr>
        <a:xfrm>
          <a:off x="1397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71541</xdr:rowOff>
    </xdr:from>
    <xdr:ext cx="762000" cy="259045"/>
    <xdr:sp macro="" textlink="">
      <xdr:nvSpPr>
        <xdr:cNvPr id="225" name="テキスト ボックス 224">
          <a:extLst>
            <a:ext uri="{FF2B5EF4-FFF2-40B4-BE49-F238E27FC236}">
              <a16:creationId xmlns:a16="http://schemas.microsoft.com/office/drawing/2014/main" id="{415C5DB2-F7AB-400A-9337-7C092A2482A4}"/>
            </a:ext>
          </a:extLst>
        </xdr:cNvPr>
        <xdr:cNvSpPr txBox="1"/>
      </xdr:nvSpPr>
      <xdr:spPr>
        <a:xfrm>
          <a:off x="1066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C3373F5-3E5E-46DF-A167-1A8D2BD5DF3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69A4458-A8C5-4DAD-9E5D-3F5C4002078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B5EB4546-03D5-479F-863B-F9C19ADFD1C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B2F75E4-C3EC-4C7F-8EEA-72F17119E68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464ED3E-7676-4A96-97EB-0C30ACEC82D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4D7CDCC1-3112-4A04-A4F6-974558BCBE7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F4730CDF-A0A8-4A70-9455-6464FDDFE78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ABCDA7B-0B61-4634-8307-6BE2C77549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420DF40-23E7-4029-BA51-DB6945D97B6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5B533CA-21FE-4867-82C8-7B308759B30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062ACE5-AF10-482C-B42F-053C8F66D4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359A89FE-F153-4727-93EC-34BFD210C82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4BBA651-54E3-4E4F-BC4E-980747CA3C0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r>
            <a:rPr lang="ja-JP" altLang="en-US" sz="1400">
              <a:effectLst/>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302368A8-AD91-4012-90A6-296972F794F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D651F4C-8DF6-4B88-89E9-7379A1E342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6193057D-6023-40E5-B86E-65EF83104D5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DEA7EB3E-6296-4BEE-807B-44B02FF4ED2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D04B7DD4-D7E2-4508-B2C5-1BE5E830A02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8294E8DF-7B2A-4696-A478-9E28B339A30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5802901B-7C59-4319-BF00-7DA059CE118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BEA2BD58-7CC7-4AEB-8A40-0E6EBED9690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143ADF9E-B84D-4DF4-9433-31E70C9999F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A749ED5A-ABE4-408D-956B-A3E57668E15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69FCFF8D-6A32-4227-9C64-E43F9E73A66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5225A4BD-41FB-4B81-9553-71CD06B58A3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E0438DB8-E236-4409-9C39-0F71D015648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82EA2BFB-4993-4C54-B57D-CCC9EB8F108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84655E38-E868-4EFF-BDAC-F3BE1F36C7F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CC579897-8D00-460D-B564-0279E58277FC}"/>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146137BF-580E-485B-824C-59C9FBD4954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B4657F71-B19E-4172-8CC6-2B7612223ACB}"/>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767FF0D6-7A1B-4F7F-9DEC-3A4D6CC4E28A}"/>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CF3BA573-016B-4866-A2ED-D96EA8DF3744}"/>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9" name="直線コネクタ 258">
          <a:extLst>
            <a:ext uri="{FF2B5EF4-FFF2-40B4-BE49-F238E27FC236}">
              <a16:creationId xmlns:a16="http://schemas.microsoft.com/office/drawing/2014/main" id="{EC0B5A4F-32A7-4DB9-923A-FFCCA6246307}"/>
            </a:ext>
          </a:extLst>
        </xdr:cNvPr>
        <xdr:cNvCxnSpPr/>
      </xdr:nvCxnSpPr>
      <xdr:spPr>
        <a:xfrm>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82BDCBAC-7B7E-4F7F-94C8-487B43969B58}"/>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5E268258-2593-4884-99C1-E9F9E48CAA85}"/>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id="{8EC2BAFB-F99F-4BFF-80C4-C889B03CF6BB}"/>
            </a:ext>
          </a:extLst>
        </xdr:cNvPr>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63C90E64-016D-4DB0-8C3F-F0AB60C558CA}"/>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9931F09B-6B83-428F-993B-667ECA163A8D}"/>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26811</xdr:rowOff>
    </xdr:to>
    <xdr:cxnSp macro="">
      <xdr:nvCxnSpPr>
        <xdr:cNvPr id="265" name="直線コネクタ 264">
          <a:extLst>
            <a:ext uri="{FF2B5EF4-FFF2-40B4-BE49-F238E27FC236}">
              <a16:creationId xmlns:a16="http://schemas.microsoft.com/office/drawing/2014/main" id="{5DB8FEAA-257E-4C40-94BA-65AD68163316}"/>
            </a:ext>
          </a:extLst>
        </xdr:cNvPr>
        <xdr:cNvCxnSpPr/>
      </xdr:nvCxnSpPr>
      <xdr:spPr>
        <a:xfrm flipV="1">
          <a:off x="14401800" y="1503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A921CB7-2D0C-4207-8401-74309203904B}"/>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6B0B1B28-B906-4101-90C2-53E90164791E}"/>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26811</xdr:rowOff>
    </xdr:to>
    <xdr:cxnSp macro="">
      <xdr:nvCxnSpPr>
        <xdr:cNvPr id="268" name="直線コネクタ 267">
          <a:extLst>
            <a:ext uri="{FF2B5EF4-FFF2-40B4-BE49-F238E27FC236}">
              <a16:creationId xmlns:a16="http://schemas.microsoft.com/office/drawing/2014/main" id="{5BB0C468-1EE7-492F-8085-19B2314DEDFC}"/>
            </a:ext>
          </a:extLst>
        </xdr:cNvPr>
        <xdr:cNvCxnSpPr/>
      </xdr:nvCxnSpPr>
      <xdr:spPr>
        <a:xfrm>
          <a:off x="13512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4EA59229-A540-4F6D-9568-9F8919040F1A}"/>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424F2543-24EA-4A2C-A524-1C2D99FC9234}"/>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3B4F7F92-033A-4AA1-BBC1-ACFBCB133209}"/>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2B18396E-C428-4CA4-9A19-010872B98FC1}"/>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7C77CE6-08F4-433A-BB95-783F70DB7E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87EFA3B-7978-4B31-8C20-3415CC0C429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6C37491-C7EA-469D-BCD0-46F0C8DC5F2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A86BBA3-0937-4B13-BE2B-F874CD60E2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362A945-4BAA-4C53-B83A-73D505CCBEC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a:extLst>
            <a:ext uri="{FF2B5EF4-FFF2-40B4-BE49-F238E27FC236}">
              <a16:creationId xmlns:a16="http://schemas.microsoft.com/office/drawing/2014/main" id="{E6AEF07C-3375-4E73-8604-523713A9147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a:extLst>
            <a:ext uri="{FF2B5EF4-FFF2-40B4-BE49-F238E27FC236}">
              <a16:creationId xmlns:a16="http://schemas.microsoft.com/office/drawing/2014/main" id="{6010DEFF-DFDC-4246-92FD-F05D4BB2B619}"/>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64B386DB-7E74-4085-B60F-CDADF46C1968}"/>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A8C7DDB5-61CB-4B9A-B5F7-69C11F65E78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a16="http://schemas.microsoft.com/office/drawing/2014/main" id="{D138FCE7-0D9A-40D2-8201-826EACEE24DF}"/>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id="{E8368531-CB4C-4773-BEA0-9A768C39CF49}"/>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4" name="楕円 283">
          <a:extLst>
            <a:ext uri="{FF2B5EF4-FFF2-40B4-BE49-F238E27FC236}">
              <a16:creationId xmlns:a16="http://schemas.microsoft.com/office/drawing/2014/main" id="{D0F5F3CE-0301-4B48-84B5-E31C20114127}"/>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5" name="テキスト ボックス 284">
          <a:extLst>
            <a:ext uri="{FF2B5EF4-FFF2-40B4-BE49-F238E27FC236}">
              <a16:creationId xmlns:a16="http://schemas.microsoft.com/office/drawing/2014/main" id="{3A981454-FF53-4283-9D57-8DD654352DD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6" name="楕円 285">
          <a:extLst>
            <a:ext uri="{FF2B5EF4-FFF2-40B4-BE49-F238E27FC236}">
              <a16:creationId xmlns:a16="http://schemas.microsoft.com/office/drawing/2014/main" id="{C2A1F5AD-7328-44A2-B92B-39781C4B9CEC}"/>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7" name="テキスト ボックス 286">
          <a:extLst>
            <a:ext uri="{FF2B5EF4-FFF2-40B4-BE49-F238E27FC236}">
              <a16:creationId xmlns:a16="http://schemas.microsoft.com/office/drawing/2014/main" id="{B6F5F7D7-593A-42F1-ACB9-0F5F6F1E73AA}"/>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908E0BE0-62B1-40BB-94FE-A9C0858FF56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D38FEEBA-67C5-4B78-83C6-4D95EA2BFEA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FA86CEE-80F5-4E39-B206-A1E5BE24F9A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F630D66-C778-4E54-BADA-E2D04C7F80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27768A9-F7B6-4342-BE29-49D728AE12B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ACD78BC-C4A4-482A-BE14-758F6CEF13D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B0F7AE60-47FB-4E28-9223-71039206839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615543F-B6C6-4C10-8626-B4F318AF3F4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0CBA8B1-F1FE-402E-BACC-E9D728A6657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7CC6EFA1-E2FD-4A9C-9FE0-F8DB138D3A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A8A08A24-3FB5-420A-85F8-FF2EA7C12EC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B1B64A2-36EE-4526-B5D5-F6E727295E9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CEEF3C67-B4E1-400C-B452-1D3C4667561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0.31</a:t>
          </a:r>
          <a:r>
            <a:rPr kumimoji="1" lang="ja-JP" altLang="en-US" sz="1000">
              <a:solidFill>
                <a:schemeClr val="dk1"/>
              </a:solidFill>
              <a:effectLst/>
              <a:latin typeface="+mn-lt"/>
              <a:ea typeface="+mn-ea"/>
              <a:cs typeface="+mn-cs"/>
            </a:rPr>
            <a:t>人増加し、</a:t>
          </a: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0.14</a:t>
          </a:r>
          <a:r>
            <a:rPr kumimoji="1" lang="ja-JP" altLang="ja-JP" sz="1000">
              <a:solidFill>
                <a:schemeClr val="dk1"/>
              </a:solidFill>
              <a:effectLst/>
              <a:latin typeface="+mn-lt"/>
              <a:ea typeface="+mn-ea"/>
              <a:cs typeface="+mn-cs"/>
            </a:rPr>
            <a:t>人上回っている。</a:t>
          </a:r>
          <a:r>
            <a:rPr kumimoji="1" lang="ja-JP" altLang="en-US" sz="1000">
              <a:solidFill>
                <a:schemeClr val="dk1"/>
              </a:solidFill>
              <a:effectLst/>
              <a:latin typeface="+mn-lt"/>
              <a:ea typeface="+mn-ea"/>
              <a:cs typeface="+mn-cs"/>
            </a:rPr>
            <a:t>前年度より増となった</a:t>
          </a:r>
          <a:r>
            <a:rPr kumimoji="1" lang="ja-JP" altLang="ja-JP" sz="1000">
              <a:solidFill>
                <a:schemeClr val="dk1"/>
              </a:solidFill>
              <a:effectLst/>
              <a:latin typeface="+mn-lt"/>
              <a:ea typeface="+mn-ea"/>
              <a:cs typeface="+mn-cs"/>
            </a:rPr>
            <a:t>要因としては、令和３年度に比べ分子である職員数が４名増加したことに加え、分母である人口が２５６人減少し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持続可能な行政運営と住民サービスの向上を目指す。</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CB20DB6D-DDFA-471D-A834-7B9A38B742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E10BA6B5-A525-43E8-9FAD-0AC41BCF8B1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5E4C8E8-CF7F-45A0-A68A-7840BA49483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87394CB6-CE93-4F25-9344-F3C62C17427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20482237-036B-48A3-B42E-3462CADAC02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4593B10D-591A-4D04-98E0-249106465E5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8F48769-139E-4BFD-9276-6534D6BDF6A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F38D4A40-220D-41E1-BEB7-140C8F10274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848955DD-EE03-4BDE-B0FF-C1A021240D1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73B221AA-F234-4E7E-8D4F-2C5198D647D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5277863E-B387-49DB-B18F-E27848B46CD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34898E71-08C1-4A50-87E2-4EF2D760089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492B598E-4FA5-40B1-BE17-5CC5F83857B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1965D5E2-DF81-4923-A03E-B88E793E672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A6B01126-4C1D-4E4B-B822-6BC0BC61901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2693615-7D27-4006-A4CF-FB6C0800D90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6BEF67F-D317-40FB-87A0-0347236C86A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BF4A18F4-785F-4062-B84B-A5B4337D1B5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C1E0ED09-8D7C-411A-A98F-9BDD4C3A758D}"/>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70DB5DC8-6138-4A14-984C-0B3AA8DBC99F}"/>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70A94D94-5B81-433D-B419-4CC44A9EE42F}"/>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14D6878-F949-429A-9FB5-607D0FABA98B}"/>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759355F5-E105-4C83-A706-A286E1B958DE}"/>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155575</xdr:rowOff>
    </xdr:to>
    <xdr:cxnSp macro="">
      <xdr:nvCxnSpPr>
        <xdr:cNvPr id="324" name="直線コネクタ 323">
          <a:extLst>
            <a:ext uri="{FF2B5EF4-FFF2-40B4-BE49-F238E27FC236}">
              <a16:creationId xmlns:a16="http://schemas.microsoft.com/office/drawing/2014/main" id="{C0766EA0-E851-4479-93C4-2A1CDCB23594}"/>
            </a:ext>
          </a:extLst>
        </xdr:cNvPr>
        <xdr:cNvCxnSpPr/>
      </xdr:nvCxnSpPr>
      <xdr:spPr>
        <a:xfrm>
          <a:off x="16179800" y="10560594"/>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E94C3EA3-1669-41E3-934D-DDB4657FCBC3}"/>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54DA5097-6232-442F-938B-69FCBF8FC73D}"/>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102144</xdr:rowOff>
    </xdr:to>
    <xdr:cxnSp macro="">
      <xdr:nvCxnSpPr>
        <xdr:cNvPr id="327" name="直線コネクタ 326">
          <a:extLst>
            <a:ext uri="{FF2B5EF4-FFF2-40B4-BE49-F238E27FC236}">
              <a16:creationId xmlns:a16="http://schemas.microsoft.com/office/drawing/2014/main" id="{78213576-AB22-4D78-895B-11987AAED920}"/>
            </a:ext>
          </a:extLst>
        </xdr:cNvPr>
        <xdr:cNvCxnSpPr/>
      </xdr:nvCxnSpPr>
      <xdr:spPr>
        <a:xfrm>
          <a:off x="15290800" y="1052267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A0BB1E9D-265C-4F61-A94A-F7F8F764F024}"/>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A07464DC-1468-41F7-9917-E8111E231401}"/>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64226</xdr:rowOff>
    </xdr:to>
    <xdr:cxnSp macro="">
      <xdr:nvCxnSpPr>
        <xdr:cNvPr id="330" name="直線コネクタ 329">
          <a:extLst>
            <a:ext uri="{FF2B5EF4-FFF2-40B4-BE49-F238E27FC236}">
              <a16:creationId xmlns:a16="http://schemas.microsoft.com/office/drawing/2014/main" id="{2CDB48E6-DB5B-4729-B71E-D46824ED6986}"/>
            </a:ext>
          </a:extLst>
        </xdr:cNvPr>
        <xdr:cNvCxnSpPr/>
      </xdr:nvCxnSpPr>
      <xdr:spPr>
        <a:xfrm>
          <a:off x="14401800" y="104950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B660CC0F-5AF0-4E9E-B141-2C9108BA8974}"/>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72496ED5-6286-4191-88AF-C1515D162397}"/>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41819</xdr:rowOff>
    </xdr:to>
    <xdr:cxnSp macro="">
      <xdr:nvCxnSpPr>
        <xdr:cNvPr id="333" name="直線コネクタ 332">
          <a:extLst>
            <a:ext uri="{FF2B5EF4-FFF2-40B4-BE49-F238E27FC236}">
              <a16:creationId xmlns:a16="http://schemas.microsoft.com/office/drawing/2014/main" id="{6A5CA0AC-96E6-493C-89B8-09BA664794D0}"/>
            </a:ext>
          </a:extLst>
        </xdr:cNvPr>
        <xdr:cNvCxnSpPr/>
      </xdr:nvCxnSpPr>
      <xdr:spPr>
        <a:xfrm flipV="1">
          <a:off x="13512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A02E7E7D-54E7-4256-BED8-2BC665C01EAB}"/>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5198A533-DDA7-49A1-84CC-07D18EBA0526}"/>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F0969A92-D2D1-4257-B649-F8147D4AD997}"/>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222F5214-8949-4C47-BFB3-C64BE7490525}"/>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2631CD2-7C0C-4F58-9998-3EED787F0F8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4DDB172-24DB-4A78-9484-BB0DE53719A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6451316-F895-40EA-B4C0-1F44B3FB155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0CB5A6F-9524-42C4-A797-C52E29B5EC2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5852308-EFE0-465D-BCAF-5CF1CF49DCB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3" name="楕円 342">
          <a:extLst>
            <a:ext uri="{FF2B5EF4-FFF2-40B4-BE49-F238E27FC236}">
              <a16:creationId xmlns:a16="http://schemas.microsoft.com/office/drawing/2014/main" id="{2F742099-E280-4038-AA30-047E16567A2B}"/>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44" name="定員管理の状況該当値テキスト">
          <a:extLst>
            <a:ext uri="{FF2B5EF4-FFF2-40B4-BE49-F238E27FC236}">
              <a16:creationId xmlns:a16="http://schemas.microsoft.com/office/drawing/2014/main" id="{05FE5F29-D536-4E31-8A8A-F5FA447E4FCD}"/>
            </a:ext>
          </a:extLst>
        </xdr:cNvPr>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a:extLst>
            <a:ext uri="{FF2B5EF4-FFF2-40B4-BE49-F238E27FC236}">
              <a16:creationId xmlns:a16="http://schemas.microsoft.com/office/drawing/2014/main" id="{2B1F0FA8-F627-485A-A412-DBC869117D1B}"/>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6" name="テキスト ボックス 345">
          <a:extLst>
            <a:ext uri="{FF2B5EF4-FFF2-40B4-BE49-F238E27FC236}">
              <a16:creationId xmlns:a16="http://schemas.microsoft.com/office/drawing/2014/main" id="{A3AF444E-4A99-441E-94DC-F5EE3A01A557}"/>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7" name="楕円 346">
          <a:extLst>
            <a:ext uri="{FF2B5EF4-FFF2-40B4-BE49-F238E27FC236}">
              <a16:creationId xmlns:a16="http://schemas.microsoft.com/office/drawing/2014/main" id="{3AF3B37E-42A0-45C4-A67B-171C5D71C58F}"/>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8" name="テキスト ボックス 347">
          <a:extLst>
            <a:ext uri="{FF2B5EF4-FFF2-40B4-BE49-F238E27FC236}">
              <a16:creationId xmlns:a16="http://schemas.microsoft.com/office/drawing/2014/main" id="{E6DA53B1-1038-4E95-8E7F-082ACEF9539F}"/>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9" name="楕円 348">
          <a:extLst>
            <a:ext uri="{FF2B5EF4-FFF2-40B4-BE49-F238E27FC236}">
              <a16:creationId xmlns:a16="http://schemas.microsoft.com/office/drawing/2014/main" id="{FCF236DA-5A1F-4DC3-A6F9-293DE8E79D8C}"/>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119C2CF7-C99E-4D16-B9F3-4A6756500973}"/>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51" name="楕円 350">
          <a:extLst>
            <a:ext uri="{FF2B5EF4-FFF2-40B4-BE49-F238E27FC236}">
              <a16:creationId xmlns:a16="http://schemas.microsoft.com/office/drawing/2014/main" id="{3FF7228F-09D7-4EAF-9ACC-93B3186FE6D9}"/>
            </a:ext>
          </a:extLst>
        </xdr:cNvPr>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102796</xdr:rowOff>
    </xdr:from>
    <xdr:ext cx="762000" cy="259045"/>
    <xdr:sp macro="" textlink="">
      <xdr:nvSpPr>
        <xdr:cNvPr id="352" name="テキスト ボックス 351">
          <a:extLst>
            <a:ext uri="{FF2B5EF4-FFF2-40B4-BE49-F238E27FC236}">
              <a16:creationId xmlns:a16="http://schemas.microsoft.com/office/drawing/2014/main" id="{3694C83B-5494-4C06-AEF8-46C6B1C45C17}"/>
            </a:ext>
          </a:extLst>
        </xdr:cNvPr>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7504B1C-D47B-406B-AC62-FEF609D6A6D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A6C9740-D45C-4BA4-8A73-F4A1A830965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CEBB233-951C-4A32-8CD0-9DC0DD20992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AB36F04A-1A37-4F2C-8AF1-567589EF5F2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7C324D9-606A-4284-98A8-0D5C8F96C88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19606CB-CA84-47FD-B3F8-2B1D5A1AF62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C649250-3258-44D9-8178-A8373C98D1B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D56E025-706D-49B7-99C6-817E46A868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CE50F00D-DED3-416D-8A16-DBA5AD13038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CD37761-4F8E-43F0-B422-179B4B4F495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16E2696-0E78-48AB-AC7D-AB1805C4798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A2955AF-6DB9-40C7-975A-99D57FAA90F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44C1F89-0E92-4A9D-9815-E6C3ED5361C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近年継続して行ってきた大型普通建設事業の元金償還が順に開始されていることから増加し続けている。類似団体平均と比較しても</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ポイント上回っており、依然として高い水準となっている。</a:t>
          </a:r>
          <a:endParaRPr lang="ja-JP" altLang="ja-JP" sz="1400">
            <a:effectLst/>
          </a:endParaRPr>
        </a:p>
        <a:p>
          <a:r>
            <a:rPr kumimoji="1" lang="ja-JP" altLang="ja-JP" sz="1100">
              <a:solidFill>
                <a:schemeClr val="dk1"/>
              </a:solidFill>
              <a:effectLst/>
              <a:latin typeface="+mn-lt"/>
              <a:ea typeface="+mn-ea"/>
              <a:cs typeface="+mn-cs"/>
            </a:rPr>
            <a:t>　令和３年度まで大型建設事業を継続して行っており、今後さらに数年間にわたって公債費の上昇は続く見込みであるため、今後は緊急性・住民ニーズを的確に把握した事業の選択により町債の新規発行の抑制を図り、町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B043662-936B-4DC8-8F62-376C5BD0A87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CC49853-91BE-4984-A556-AB161BAE7FB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27ED854-B3CC-4D07-858A-0DE50D60F55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5B76407-CB40-41CC-B753-40B630C3073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88025F57-030E-4E3D-B446-DCE03497549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D8F5F5C3-AB42-4906-8DB4-B4FD0103612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B203D8E4-9381-45CD-8745-3AF002381E5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87EBAF4-5006-4FF1-929A-F5F1D3AE2BC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716031F8-EF0B-4F24-B4C8-34163DDA32A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E349908-010D-4AD0-9352-8427EC1B97B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3F0619F8-D9F3-43C7-B02D-C5AA9F901A7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8F65C8B5-B1FB-4965-B0A8-8B5091EDE07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E4C3F013-74DF-4A41-A44F-F9702A478D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0C1798F-163A-4C65-93E2-2D5422F1F52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95595C63-90C6-4640-9859-1D60505E152C}"/>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ECD91D05-D650-4AD6-8DF9-1B57E4E027C3}"/>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78781E66-730D-4F8A-8F26-81FF7488CAFA}"/>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D00BF48E-8C69-4CED-90C2-1E1330FC1B5C}"/>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3D8656C6-03D7-4734-A385-9A8E87155F49}"/>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151554</xdr:rowOff>
    </xdr:to>
    <xdr:cxnSp macro="">
      <xdr:nvCxnSpPr>
        <xdr:cNvPr id="385" name="直線コネクタ 384">
          <a:extLst>
            <a:ext uri="{FF2B5EF4-FFF2-40B4-BE49-F238E27FC236}">
              <a16:creationId xmlns:a16="http://schemas.microsoft.com/office/drawing/2014/main" id="{57D28D1F-E9C8-4AEF-A578-1A84876C8CCE}"/>
            </a:ext>
          </a:extLst>
        </xdr:cNvPr>
        <xdr:cNvCxnSpPr/>
      </xdr:nvCxnSpPr>
      <xdr:spPr>
        <a:xfrm flipV="1">
          <a:off x="16179800" y="749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64418F8-E840-4F55-9494-CDD8B4F95DA2}"/>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EC647012-0565-495D-93A1-A45054CE94FE}"/>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151554</xdr:rowOff>
    </xdr:to>
    <xdr:cxnSp macro="">
      <xdr:nvCxnSpPr>
        <xdr:cNvPr id="388" name="直線コネクタ 387">
          <a:extLst>
            <a:ext uri="{FF2B5EF4-FFF2-40B4-BE49-F238E27FC236}">
              <a16:creationId xmlns:a16="http://schemas.microsoft.com/office/drawing/2014/main" id="{BBAF1FDD-5519-4614-A063-D37580F200C6}"/>
            </a:ext>
          </a:extLst>
        </xdr:cNvPr>
        <xdr:cNvCxnSpPr/>
      </xdr:nvCxnSpPr>
      <xdr:spPr>
        <a:xfrm>
          <a:off x="15290800" y="7507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DA1DF085-C870-4EFA-B8F4-607AEE0D81B1}"/>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11614821-C087-47F7-951A-9019B08F3169}"/>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135467</xdr:rowOff>
    </xdr:to>
    <xdr:cxnSp macro="">
      <xdr:nvCxnSpPr>
        <xdr:cNvPr id="391" name="直線コネクタ 390">
          <a:extLst>
            <a:ext uri="{FF2B5EF4-FFF2-40B4-BE49-F238E27FC236}">
              <a16:creationId xmlns:a16="http://schemas.microsoft.com/office/drawing/2014/main" id="{3C5DC1E1-5B71-477E-8969-766C403489E0}"/>
            </a:ext>
          </a:extLst>
        </xdr:cNvPr>
        <xdr:cNvCxnSpPr/>
      </xdr:nvCxnSpPr>
      <xdr:spPr>
        <a:xfrm>
          <a:off x="14401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2D39027B-243A-4487-B3DA-B3FEA6F0D094}"/>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9BEB167B-C011-4289-877E-5EB7CAF89AB4}"/>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55033</xdr:rowOff>
    </xdr:to>
    <xdr:cxnSp macro="">
      <xdr:nvCxnSpPr>
        <xdr:cNvPr id="394" name="直線コネクタ 393">
          <a:extLst>
            <a:ext uri="{FF2B5EF4-FFF2-40B4-BE49-F238E27FC236}">
              <a16:creationId xmlns:a16="http://schemas.microsoft.com/office/drawing/2014/main" id="{B276ABEF-D45F-4555-AE99-6552AE8BCC32}"/>
            </a:ext>
          </a:extLst>
        </xdr:cNvPr>
        <xdr:cNvCxnSpPr/>
      </xdr:nvCxnSpPr>
      <xdr:spPr>
        <a:xfrm>
          <a:off x="13512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326C280C-4F15-4D23-9EB0-725C06E05DF8}"/>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9406F724-9685-48A0-8FF8-F3407C708C59}"/>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B46CEDFB-C928-4212-9A08-441BCD7D66A7}"/>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98F23699-0655-4FBE-9C9D-A010427877EE}"/>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2ABC23C-CB76-474B-9594-0DEF071724F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5BB9576-B415-4D53-9474-E87BACB9D46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341E0BF-52D4-460E-8934-FB14E62E175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D10B3D5-90DE-4894-BF82-AB00795A7C2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828AAE1-8304-49E2-A8A2-E303DF427EF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a:extLst>
            <a:ext uri="{FF2B5EF4-FFF2-40B4-BE49-F238E27FC236}">
              <a16:creationId xmlns:a16="http://schemas.microsoft.com/office/drawing/2014/main" id="{C79D9B7D-EE25-4C77-B1F0-D8C49425986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a:extLst>
            <a:ext uri="{FF2B5EF4-FFF2-40B4-BE49-F238E27FC236}">
              <a16:creationId xmlns:a16="http://schemas.microsoft.com/office/drawing/2014/main" id="{68E1E8EA-140D-4927-A659-BEB592692C1F}"/>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6" name="楕円 405">
          <a:extLst>
            <a:ext uri="{FF2B5EF4-FFF2-40B4-BE49-F238E27FC236}">
              <a16:creationId xmlns:a16="http://schemas.microsoft.com/office/drawing/2014/main" id="{DC386E5A-FDC3-40A6-8FB3-FB041CE88CD7}"/>
            </a:ext>
          </a:extLst>
        </xdr:cNvPr>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7" name="テキスト ボックス 406">
          <a:extLst>
            <a:ext uri="{FF2B5EF4-FFF2-40B4-BE49-F238E27FC236}">
              <a16:creationId xmlns:a16="http://schemas.microsoft.com/office/drawing/2014/main" id="{937D4005-B4E2-419D-9B1C-C26ABD4E26F4}"/>
            </a:ext>
          </a:extLst>
        </xdr:cNvPr>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8" name="楕円 407">
          <a:extLst>
            <a:ext uri="{FF2B5EF4-FFF2-40B4-BE49-F238E27FC236}">
              <a16:creationId xmlns:a16="http://schemas.microsoft.com/office/drawing/2014/main" id="{07291E6A-E751-4821-86DA-FF522DE31B75}"/>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DD65B670-BD46-4FCF-AD7D-C490E48BECD8}"/>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0" name="楕円 409">
          <a:extLst>
            <a:ext uri="{FF2B5EF4-FFF2-40B4-BE49-F238E27FC236}">
              <a16:creationId xmlns:a16="http://schemas.microsoft.com/office/drawing/2014/main" id="{A2EA0E10-B767-45BA-A38C-6CDD159E2436}"/>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204FDE99-74FC-46EB-9939-FEAA44D17AA7}"/>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a:extLst>
            <a:ext uri="{FF2B5EF4-FFF2-40B4-BE49-F238E27FC236}">
              <a16:creationId xmlns:a16="http://schemas.microsoft.com/office/drawing/2014/main" id="{EBFCA653-74D4-405D-9BB2-566167543B2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91140D3D-10DE-4B32-A141-F90483A9AFFB}"/>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92D0866-7515-4FFC-ABDA-7C4A0FDF79B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0412C10-2EC8-45B6-8BE9-94385A192B4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4A5E488-20BF-4F4C-A534-1CE02A2AD4F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9F801E1-27F6-49DE-98CF-FD820E50FFB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9875272-A9F4-40A4-A007-5F8258203A3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900DFFE-EA42-45B3-9256-00CBDCCDCEE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FCAC6CD-A987-43E5-AD67-930955176A8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DA9EAB4-3CC5-43FA-9359-8C8C3724E0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7615137-B8CF-464B-BB04-29668872A1F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F30F69E-4898-4C5F-BEBB-5C956806704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7AE5DC4-05B2-4150-8A84-D3DB6DD01D8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4CB4D5B-B492-415C-BBB0-C445848F98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B6A2A0D-E055-42B3-B689-36ABAD11CBF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庁舎及び地域交流センター建設事業執行に伴う町債残高の増加等により、令和３年度は将来負担比率が大きく増加し、令和４年度は</a:t>
          </a:r>
          <a:r>
            <a:rPr kumimoji="1" lang="en-US" altLang="ja-JP" sz="1000">
              <a:solidFill>
                <a:schemeClr val="dk1"/>
              </a:solidFill>
              <a:effectLst/>
              <a:latin typeface="+mn-lt"/>
              <a:ea typeface="+mn-ea"/>
              <a:cs typeface="+mn-cs"/>
            </a:rPr>
            <a:t>9.3</a:t>
          </a:r>
          <a:r>
            <a:rPr kumimoji="1" lang="ja-JP" altLang="ja-JP" sz="1000">
              <a:solidFill>
                <a:schemeClr val="dk1"/>
              </a:solidFill>
              <a:effectLst/>
              <a:latin typeface="+mn-lt"/>
              <a:ea typeface="+mn-ea"/>
              <a:cs typeface="+mn-cs"/>
            </a:rPr>
            <a:t>ポイント減少したものの、類似団体平均と比較しても</a:t>
          </a:r>
          <a:r>
            <a:rPr kumimoji="1" lang="en-US" altLang="ja-JP" sz="1000">
              <a:solidFill>
                <a:schemeClr val="dk1"/>
              </a:solidFill>
              <a:effectLst/>
              <a:latin typeface="+mn-lt"/>
              <a:ea typeface="+mn-ea"/>
              <a:cs typeface="+mn-cs"/>
            </a:rPr>
            <a:t>173.1</a:t>
          </a:r>
          <a:r>
            <a:rPr kumimoji="1" lang="ja-JP" altLang="ja-JP" sz="1000">
              <a:solidFill>
                <a:schemeClr val="dk1"/>
              </a:solidFill>
              <a:effectLst/>
              <a:latin typeface="+mn-lt"/>
              <a:ea typeface="+mn-ea"/>
              <a:cs typeface="+mn-cs"/>
            </a:rPr>
            <a:t>ポイントと大きく上回り、順位は最下位となっている。</a:t>
          </a:r>
          <a:endParaRPr lang="ja-JP" altLang="ja-JP" sz="1100">
            <a:effectLst/>
          </a:endParaRPr>
        </a:p>
        <a:p>
          <a:r>
            <a:rPr kumimoji="1" lang="ja-JP" altLang="ja-JP" sz="1000">
              <a:solidFill>
                <a:schemeClr val="dk1"/>
              </a:solidFill>
              <a:effectLst/>
              <a:latin typeface="+mn-lt"/>
              <a:ea typeface="+mn-ea"/>
              <a:cs typeface="+mn-cs"/>
            </a:rPr>
            <a:t>　要因としては、町債残高に加え、公共下水道会計の町債残高や土地開発公社の負債額等も高額であるためである。令和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町債残高の減少が見込まれる一方で、標準財政規模の減少が見込まれることから、土地開発公社の健全化を進める一方、起債の新規発行の抑制及び財政調整基金の復元などにより、できる限り指標改善に取り組む。</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266D03D-5968-468A-9765-AF8BAD8B285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C8A6D99-8BBD-4DFC-B653-77D8631C84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4919486-80FF-4473-AE32-40784DB434C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8335DD54-3398-405C-891A-25A995BC1CA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6972F88-EF6C-40DF-9F6F-D428F1B87CA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28814405-4BFF-4FD6-A347-767A25C9213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B02F1762-9CEE-4562-8C60-F274D258AD1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3A13FA07-ECC1-4469-8F66-3A918E58A81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C65299-8C09-41A9-AA83-61E6250AA9E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D231517-2231-4C58-987D-CF10E3DA6BB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599EC132-0AE1-4BD7-AAE8-B0F41F4086B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EDD1C57E-E2D4-419C-9687-DBF7EEAD579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CB86F44-AB9D-46C1-B223-0C3676182DA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A5181851-EEB3-4D1D-A716-38657E3963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EF7BE16-8775-4B39-8FBE-FA4BD9D2CD3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1B770D6B-316C-4B67-811E-C7C0015B5A39}"/>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1C1327B9-8B98-47EF-9A06-1B2550A34A33}"/>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7F6C798-CBFE-45E1-A060-0C088C53E901}"/>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94A78032-C508-4C5F-B8F4-40512084AAA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1669E3E-DC27-4E3A-BDEF-E3E6941CCB0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162518</xdr:rowOff>
    </xdr:from>
    <xdr:to>
      <xdr:col>81</xdr:col>
      <xdr:colOff>44450</xdr:colOff>
      <xdr:row>22</xdr:row>
      <xdr:rowOff>65871</xdr:rowOff>
    </xdr:to>
    <xdr:cxnSp macro="">
      <xdr:nvCxnSpPr>
        <xdr:cNvPr id="447" name="直線コネクタ 446">
          <a:extLst>
            <a:ext uri="{FF2B5EF4-FFF2-40B4-BE49-F238E27FC236}">
              <a16:creationId xmlns:a16="http://schemas.microsoft.com/office/drawing/2014/main" id="{0D1BC284-18E1-4914-931D-ECF79E37C17A}"/>
            </a:ext>
          </a:extLst>
        </xdr:cNvPr>
        <xdr:cNvCxnSpPr/>
      </xdr:nvCxnSpPr>
      <xdr:spPr>
        <a:xfrm flipV="1">
          <a:off x="16179800" y="3762968"/>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C0F88B62-DC73-4CC9-9E35-B75425D14EC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36DB2EAC-47DD-4FCE-8B79-16756969BD5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143340</xdr:rowOff>
    </xdr:from>
    <xdr:to>
      <xdr:col>77</xdr:col>
      <xdr:colOff>44450</xdr:colOff>
      <xdr:row>22</xdr:row>
      <xdr:rowOff>65871</xdr:rowOff>
    </xdr:to>
    <xdr:cxnSp macro="">
      <xdr:nvCxnSpPr>
        <xdr:cNvPr id="450" name="直線コネクタ 449">
          <a:extLst>
            <a:ext uri="{FF2B5EF4-FFF2-40B4-BE49-F238E27FC236}">
              <a16:creationId xmlns:a16="http://schemas.microsoft.com/office/drawing/2014/main" id="{F082128B-CF7D-4E78-ABE2-07560ECE8468}"/>
            </a:ext>
          </a:extLst>
        </xdr:cNvPr>
        <xdr:cNvCxnSpPr/>
      </xdr:nvCxnSpPr>
      <xdr:spPr>
        <a:xfrm>
          <a:off x="15290800" y="357234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8FA30A35-1BE9-4561-9190-E79646279677}"/>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918442C0-28CD-4BEC-B4DB-03BC66CB2984}"/>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143340</xdr:rowOff>
    </xdr:from>
    <xdr:to>
      <xdr:col>72</xdr:col>
      <xdr:colOff>203200</xdr:colOff>
      <xdr:row>20</xdr:row>
      <xdr:rowOff>169884</xdr:rowOff>
    </xdr:to>
    <xdr:cxnSp macro="">
      <xdr:nvCxnSpPr>
        <xdr:cNvPr id="453" name="直線コネクタ 452">
          <a:extLst>
            <a:ext uri="{FF2B5EF4-FFF2-40B4-BE49-F238E27FC236}">
              <a16:creationId xmlns:a16="http://schemas.microsoft.com/office/drawing/2014/main" id="{48CC982A-E8CA-46F3-9875-A248D277DA80}"/>
            </a:ext>
          </a:extLst>
        </xdr:cNvPr>
        <xdr:cNvCxnSpPr/>
      </xdr:nvCxnSpPr>
      <xdr:spPr>
        <a:xfrm flipV="1">
          <a:off x="14401800" y="3572340"/>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C30267B8-DC77-4F9F-AA03-EE5AF2D1BF2B}"/>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475B8216-D04A-4C5A-AF0E-D34C6FD0585E}"/>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24299</xdr:rowOff>
    </xdr:from>
    <xdr:to>
      <xdr:col>68</xdr:col>
      <xdr:colOff>152400</xdr:colOff>
      <xdr:row>20</xdr:row>
      <xdr:rowOff>169884</xdr:rowOff>
    </xdr:to>
    <xdr:cxnSp macro="">
      <xdr:nvCxnSpPr>
        <xdr:cNvPr id="456" name="直線コネクタ 455">
          <a:extLst>
            <a:ext uri="{FF2B5EF4-FFF2-40B4-BE49-F238E27FC236}">
              <a16:creationId xmlns:a16="http://schemas.microsoft.com/office/drawing/2014/main" id="{CFFDA8B2-3091-4A87-80E6-B75E505B1217}"/>
            </a:ext>
          </a:extLst>
        </xdr:cNvPr>
        <xdr:cNvCxnSpPr/>
      </xdr:nvCxnSpPr>
      <xdr:spPr>
        <a:xfrm>
          <a:off x="13512800" y="3453299"/>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C8B59411-1B13-49ED-BE1B-5970D3CA21CB}"/>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6E810A90-A44A-4BD9-9469-965DF8E57921}"/>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9EF6AA8C-838E-4B6F-8E53-CC9762C618D7}"/>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C3983366-5697-4285-A3F4-4162D2549F09}"/>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720981D-21FB-4EF0-9901-9C0FA63E928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20D41B3-91BD-48FB-BEA1-D34E392FCB2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6E17EDF-327B-4B1D-8601-36A6EBD6D4B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D5A0384-EDA6-44AE-817C-5EFF560B3DA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8D86ED8-C357-492B-A39B-B8B002E5CB4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111718</xdr:rowOff>
    </xdr:from>
    <xdr:to>
      <xdr:col>81</xdr:col>
      <xdr:colOff>95250</xdr:colOff>
      <xdr:row>22</xdr:row>
      <xdr:rowOff>41868</xdr:rowOff>
    </xdr:to>
    <xdr:sp macro="" textlink="">
      <xdr:nvSpPr>
        <xdr:cNvPr id="466" name="楕円 465">
          <a:extLst>
            <a:ext uri="{FF2B5EF4-FFF2-40B4-BE49-F238E27FC236}">
              <a16:creationId xmlns:a16="http://schemas.microsoft.com/office/drawing/2014/main" id="{346A668B-6B0B-4C82-84CF-DF7E3B6F68EB}"/>
            </a:ext>
          </a:extLst>
        </xdr:cNvPr>
        <xdr:cNvSpPr/>
      </xdr:nvSpPr>
      <xdr:spPr>
        <a:xfrm>
          <a:off x="169672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7595</xdr:rowOff>
    </xdr:from>
    <xdr:ext cx="762000" cy="259045"/>
    <xdr:sp macro="" textlink="">
      <xdr:nvSpPr>
        <xdr:cNvPr id="467" name="将来負担の状況該当値テキスト">
          <a:extLst>
            <a:ext uri="{FF2B5EF4-FFF2-40B4-BE49-F238E27FC236}">
              <a16:creationId xmlns:a16="http://schemas.microsoft.com/office/drawing/2014/main" id="{271C26A1-AA2B-43A5-8A80-BA9EA14F9C29}"/>
            </a:ext>
          </a:extLst>
        </xdr:cNvPr>
        <xdr:cNvSpPr txBox="1"/>
      </xdr:nvSpPr>
      <xdr:spPr>
        <a:xfrm>
          <a:off x="17106900" y="3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15071</xdr:rowOff>
    </xdr:from>
    <xdr:to>
      <xdr:col>77</xdr:col>
      <xdr:colOff>95250</xdr:colOff>
      <xdr:row>22</xdr:row>
      <xdr:rowOff>116671</xdr:rowOff>
    </xdr:to>
    <xdr:sp macro="" textlink="">
      <xdr:nvSpPr>
        <xdr:cNvPr id="468" name="楕円 467">
          <a:extLst>
            <a:ext uri="{FF2B5EF4-FFF2-40B4-BE49-F238E27FC236}">
              <a16:creationId xmlns:a16="http://schemas.microsoft.com/office/drawing/2014/main" id="{809F109E-F8BE-405F-BC32-C0F286F90EAD}"/>
            </a:ext>
          </a:extLst>
        </xdr:cNvPr>
        <xdr:cNvSpPr/>
      </xdr:nvSpPr>
      <xdr:spPr>
        <a:xfrm>
          <a:off x="16129000" y="3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101448</xdr:rowOff>
    </xdr:from>
    <xdr:ext cx="736600" cy="259045"/>
    <xdr:sp macro="" textlink="">
      <xdr:nvSpPr>
        <xdr:cNvPr id="469" name="テキスト ボックス 468">
          <a:extLst>
            <a:ext uri="{FF2B5EF4-FFF2-40B4-BE49-F238E27FC236}">
              <a16:creationId xmlns:a16="http://schemas.microsoft.com/office/drawing/2014/main" id="{0A4006E8-49B6-49FB-AA99-8F14DF0C2706}"/>
            </a:ext>
          </a:extLst>
        </xdr:cNvPr>
        <xdr:cNvSpPr txBox="1"/>
      </xdr:nvSpPr>
      <xdr:spPr>
        <a:xfrm>
          <a:off x="15798800" y="387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92540</xdr:rowOff>
    </xdr:from>
    <xdr:to>
      <xdr:col>73</xdr:col>
      <xdr:colOff>44450</xdr:colOff>
      <xdr:row>21</xdr:row>
      <xdr:rowOff>22690</xdr:rowOff>
    </xdr:to>
    <xdr:sp macro="" textlink="">
      <xdr:nvSpPr>
        <xdr:cNvPr id="470" name="楕円 469">
          <a:extLst>
            <a:ext uri="{FF2B5EF4-FFF2-40B4-BE49-F238E27FC236}">
              <a16:creationId xmlns:a16="http://schemas.microsoft.com/office/drawing/2014/main" id="{2E511116-7621-45EF-9FF8-41D0F9D51365}"/>
            </a:ext>
          </a:extLst>
        </xdr:cNvPr>
        <xdr:cNvSpPr/>
      </xdr:nvSpPr>
      <xdr:spPr>
        <a:xfrm>
          <a:off x="15240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7467</xdr:rowOff>
    </xdr:from>
    <xdr:ext cx="762000" cy="259045"/>
    <xdr:sp macro="" textlink="">
      <xdr:nvSpPr>
        <xdr:cNvPr id="471" name="テキスト ボックス 470">
          <a:extLst>
            <a:ext uri="{FF2B5EF4-FFF2-40B4-BE49-F238E27FC236}">
              <a16:creationId xmlns:a16="http://schemas.microsoft.com/office/drawing/2014/main" id="{40718032-8321-4CF2-B1B2-589DA3ECE972}"/>
            </a:ext>
          </a:extLst>
        </xdr:cNvPr>
        <xdr:cNvSpPr txBox="1"/>
      </xdr:nvSpPr>
      <xdr:spPr>
        <a:xfrm>
          <a:off x="14909800" y="360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119084</xdr:rowOff>
    </xdr:from>
    <xdr:to>
      <xdr:col>68</xdr:col>
      <xdr:colOff>203200</xdr:colOff>
      <xdr:row>21</xdr:row>
      <xdr:rowOff>49234</xdr:rowOff>
    </xdr:to>
    <xdr:sp macro="" textlink="">
      <xdr:nvSpPr>
        <xdr:cNvPr id="472" name="楕円 471">
          <a:extLst>
            <a:ext uri="{FF2B5EF4-FFF2-40B4-BE49-F238E27FC236}">
              <a16:creationId xmlns:a16="http://schemas.microsoft.com/office/drawing/2014/main" id="{CE15ABB1-83AB-4537-B68D-515296C55862}"/>
            </a:ext>
          </a:extLst>
        </xdr:cNvPr>
        <xdr:cNvSpPr/>
      </xdr:nvSpPr>
      <xdr:spPr>
        <a:xfrm>
          <a:off x="14351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34011</xdr:rowOff>
    </xdr:from>
    <xdr:ext cx="762000" cy="259045"/>
    <xdr:sp macro="" textlink="">
      <xdr:nvSpPr>
        <xdr:cNvPr id="473" name="テキスト ボックス 472">
          <a:extLst>
            <a:ext uri="{FF2B5EF4-FFF2-40B4-BE49-F238E27FC236}">
              <a16:creationId xmlns:a16="http://schemas.microsoft.com/office/drawing/2014/main" id="{5A1A2165-1772-4D0C-867F-DA041C6EC762}"/>
            </a:ext>
          </a:extLst>
        </xdr:cNvPr>
        <xdr:cNvSpPr txBox="1"/>
      </xdr:nvSpPr>
      <xdr:spPr>
        <a:xfrm>
          <a:off x="14020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144949</xdr:rowOff>
    </xdr:from>
    <xdr:to>
      <xdr:col>64</xdr:col>
      <xdr:colOff>152400</xdr:colOff>
      <xdr:row>20</xdr:row>
      <xdr:rowOff>75099</xdr:rowOff>
    </xdr:to>
    <xdr:sp macro="" textlink="">
      <xdr:nvSpPr>
        <xdr:cNvPr id="474" name="楕円 473">
          <a:extLst>
            <a:ext uri="{FF2B5EF4-FFF2-40B4-BE49-F238E27FC236}">
              <a16:creationId xmlns:a16="http://schemas.microsoft.com/office/drawing/2014/main" id="{FB564FCA-8626-47A4-B591-8B5C2FFFFA7C}"/>
            </a:ext>
          </a:extLst>
        </xdr:cNvPr>
        <xdr:cNvSpPr/>
      </xdr:nvSpPr>
      <xdr:spPr>
        <a:xfrm>
          <a:off x="13462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59876</xdr:rowOff>
    </xdr:from>
    <xdr:ext cx="762000" cy="259045"/>
    <xdr:sp macro="" textlink="">
      <xdr:nvSpPr>
        <xdr:cNvPr id="475" name="テキスト ボックス 474">
          <a:extLst>
            <a:ext uri="{FF2B5EF4-FFF2-40B4-BE49-F238E27FC236}">
              <a16:creationId xmlns:a16="http://schemas.microsoft.com/office/drawing/2014/main" id="{EE7C05E2-609B-4817-91EB-F47361C1310E}"/>
            </a:ext>
          </a:extLst>
        </xdr:cNvPr>
        <xdr:cNvSpPr txBox="1"/>
      </xdr:nvSpPr>
      <xdr:spPr>
        <a:xfrm>
          <a:off x="13131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時間外等の手当に加え職員給</a:t>
          </a:r>
          <a:r>
            <a:rPr kumimoji="1" lang="ja-JP" altLang="ja-JP" sz="1100">
              <a:solidFill>
                <a:schemeClr val="dk1"/>
              </a:solidFill>
              <a:effectLst/>
              <a:latin typeface="+mn-lt"/>
              <a:ea typeface="+mn-ea"/>
              <a:cs typeface="+mn-cs"/>
            </a:rPr>
            <a:t>の増等により、人件費に係る一般財源は</a:t>
          </a:r>
          <a:r>
            <a:rPr kumimoji="1" lang="ja-JP" altLang="en-US" sz="1100">
              <a:solidFill>
                <a:schemeClr val="dk1"/>
              </a:solidFill>
              <a:effectLst/>
              <a:latin typeface="+mn-lt"/>
              <a:ea typeface="+mn-ea"/>
              <a:cs typeface="+mn-cs"/>
            </a:rPr>
            <a:t>微増したことに加えて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により分母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ポイント上回っており高い水準となっている。　</a:t>
          </a:r>
          <a:endParaRPr lang="ja-JP" altLang="ja-JP" sz="1400">
            <a:effectLst/>
          </a:endParaRPr>
        </a:p>
        <a:p>
          <a:r>
            <a:rPr kumimoji="1" lang="ja-JP" altLang="ja-JP" sz="1100">
              <a:solidFill>
                <a:schemeClr val="dk1"/>
              </a:solidFill>
              <a:effectLst/>
              <a:latin typeface="+mn-lt"/>
              <a:ea typeface="+mn-ea"/>
              <a:cs typeface="+mn-cs"/>
            </a:rPr>
            <a:t>　今後も計画的な定員管理を行うとともに、事務効率化・集約化を図り、増加傾向にある時間外手当等の縮減を図る。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分母の減少に加えて、</a:t>
          </a:r>
          <a:r>
            <a:rPr kumimoji="1" lang="ja-JP" altLang="en-US" sz="1100">
              <a:solidFill>
                <a:schemeClr val="dk1"/>
              </a:solidFill>
              <a:effectLst/>
              <a:latin typeface="+mn-lt"/>
              <a:ea typeface="+mn-ea"/>
              <a:cs typeface="+mn-cs"/>
            </a:rPr>
            <a:t>新庁舎建設に伴う備品什器を購入したことから、</a:t>
          </a:r>
          <a:r>
            <a:rPr kumimoji="1" lang="ja-JP" altLang="ja-JP" sz="1100">
              <a:solidFill>
                <a:schemeClr val="dk1"/>
              </a:solidFill>
              <a:effectLst/>
              <a:latin typeface="+mn-lt"/>
              <a:ea typeface="+mn-ea"/>
              <a:cs typeface="+mn-cs"/>
            </a:rPr>
            <a:t>経常経費充当一般財源額が増加し、前年度と比較して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た。今後も業務委託やリース契約等について契約方法や内容を精査し、経費の縮減を図るとともに、その他の外部委託事業については、委託業務の内容やその妥当性・必要性を精査し、見直し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分母の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に加えて、</a:t>
          </a:r>
          <a:r>
            <a:rPr kumimoji="1" lang="ja-JP" altLang="en-US" sz="1000">
              <a:solidFill>
                <a:schemeClr val="dk1"/>
              </a:solidFill>
              <a:effectLst/>
              <a:latin typeface="+mn-lt"/>
              <a:ea typeface="+mn-ea"/>
              <a:cs typeface="+mn-cs"/>
            </a:rPr>
            <a:t>扶助費総額が減少したにも関わらず寄付金等</a:t>
          </a:r>
          <a:r>
            <a:rPr kumimoji="1" lang="ja-JP" altLang="ja-JP" sz="1000">
              <a:solidFill>
                <a:schemeClr val="dk1"/>
              </a:solidFill>
              <a:effectLst/>
              <a:latin typeface="+mn-lt"/>
              <a:ea typeface="+mn-ea"/>
              <a:cs typeface="+mn-cs"/>
            </a:rPr>
            <a:t>が前年度に比べ</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減少したことから、経常経費充当一般財源額</a:t>
          </a:r>
          <a:r>
            <a:rPr kumimoji="1" lang="ja-JP" altLang="en-US" sz="1000">
              <a:solidFill>
                <a:schemeClr val="dk1"/>
              </a:solidFill>
              <a:effectLst/>
              <a:latin typeface="+mn-lt"/>
              <a:ea typeface="+mn-ea"/>
              <a:cs typeface="+mn-cs"/>
            </a:rPr>
            <a:t>が増加</a:t>
          </a:r>
          <a:r>
            <a:rPr kumimoji="1" lang="ja-JP" altLang="ja-JP" sz="1000">
              <a:solidFill>
                <a:schemeClr val="dk1"/>
              </a:solidFill>
              <a:effectLst/>
              <a:latin typeface="+mn-lt"/>
              <a:ea typeface="+mn-ea"/>
              <a:cs typeface="+mn-cs"/>
            </a:rPr>
            <a:t>し、前年度と比較して</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増加し</a:t>
          </a:r>
          <a:r>
            <a:rPr kumimoji="1" lang="ja-JP" altLang="ja-JP" sz="1000">
              <a:solidFill>
                <a:schemeClr val="dk1"/>
              </a:solidFill>
              <a:effectLst/>
              <a:latin typeface="+mn-lt"/>
              <a:ea typeface="+mn-ea"/>
              <a:cs typeface="+mn-cs"/>
            </a:rPr>
            <a:t>、類似団体を</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回った。</a:t>
          </a:r>
          <a:endParaRPr lang="ja-JP" altLang="ja-JP" sz="1100">
            <a:effectLst/>
          </a:endParaRPr>
        </a:p>
        <a:p>
          <a:r>
            <a:rPr kumimoji="1" lang="ja-JP" altLang="ja-JP" sz="1000">
              <a:solidFill>
                <a:schemeClr val="dk1"/>
              </a:solidFill>
              <a:effectLst/>
              <a:latin typeface="+mn-lt"/>
              <a:ea typeface="+mn-ea"/>
              <a:cs typeface="+mn-cs"/>
            </a:rPr>
            <a:t>　今回の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要因は、特定財源が</a:t>
          </a:r>
          <a:r>
            <a:rPr kumimoji="1" lang="ja-JP" altLang="en-US" sz="1000">
              <a:solidFill>
                <a:schemeClr val="dk1"/>
              </a:solidFill>
              <a:effectLst/>
              <a:latin typeface="+mn-lt"/>
              <a:ea typeface="+mn-ea"/>
              <a:cs typeface="+mn-cs"/>
            </a:rPr>
            <a:t>前年度から減少した</a:t>
          </a:r>
          <a:r>
            <a:rPr kumimoji="1" lang="ja-JP" altLang="ja-JP" sz="1000">
              <a:solidFill>
                <a:schemeClr val="dk1"/>
              </a:solidFill>
              <a:effectLst/>
              <a:latin typeface="+mn-lt"/>
              <a:ea typeface="+mn-ea"/>
              <a:cs typeface="+mn-cs"/>
            </a:rPr>
            <a:t>ことによるもので、今後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上昇が見込まれるため、特に単独事業については、事業が開始された経緯や目的、費用対効果、町民ニーズ、事業の妥当性・必要性等を精査しながら見直しを行い、上昇傾向に歯止めをかけるよう努める。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に加え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下水道会計繰出金が減少したものの</a:t>
          </a:r>
          <a:r>
            <a:rPr kumimoji="1" lang="ja-JP" altLang="ja-JP" sz="1100">
              <a:solidFill>
                <a:schemeClr val="dk1"/>
              </a:solidFill>
              <a:effectLst/>
              <a:latin typeface="+mn-lt"/>
              <a:ea typeface="+mn-ea"/>
              <a:cs typeface="+mn-cs"/>
            </a:rPr>
            <a:t>経常経費充当一般財源額が増加し</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ポイント増加した。依然として類似団体平均を上回っているのは、繰出金が多額になっているためである。中でも、下水道事業については、赤字補てんとしての基準外繰出は</a:t>
          </a:r>
          <a:r>
            <a:rPr kumimoji="1" lang="ja-JP" altLang="en-US" sz="1100">
              <a:solidFill>
                <a:schemeClr val="dk1"/>
              </a:solidFill>
              <a:effectLst/>
              <a:latin typeface="+mn-lt"/>
              <a:ea typeface="+mn-ea"/>
              <a:cs typeface="+mn-cs"/>
            </a:rPr>
            <a:t>続いていることから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適切な下水道</a:t>
          </a:r>
          <a:r>
            <a:rPr kumimoji="1" lang="ja-JP" altLang="ja-JP" sz="1100">
              <a:solidFill>
                <a:schemeClr val="dk1"/>
              </a:solidFill>
              <a:effectLst/>
              <a:latin typeface="+mn-lt"/>
              <a:ea typeface="+mn-ea"/>
              <a:cs typeface="+mn-cs"/>
            </a:rPr>
            <a:t>料金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見直しなどによる歳入の確保を検討し、普通会計の負担を減らすよう努める。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4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近年の上昇傾向から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減少に転じたが</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社会保障経費の増等により、増加が見込まれるため、引き続き、長期間継続している奨励的な補助金については廃止も含めて検討するとともに、各種団体への補助金や報償金、謝礼についても必要性や金額の妥当性を再検討しながら、補助費等の抑制に努めていく。</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分母の</a:t>
          </a:r>
          <a:r>
            <a:rPr kumimoji="1" lang="ja-JP" altLang="en-US" sz="1100">
              <a:solidFill>
                <a:schemeClr val="dk1"/>
              </a:solidFill>
              <a:effectLst/>
              <a:latin typeface="+mn-lt"/>
              <a:ea typeface="+mn-ea"/>
              <a:cs typeface="+mn-cs"/>
            </a:rPr>
            <a:t>減少に加えて、</a:t>
          </a:r>
          <a:r>
            <a:rPr lang="ja-JP" altLang="en-US" sz="1100" b="0" i="0" u="none" strike="noStrike" baseline="0">
              <a:solidFill>
                <a:schemeClr val="dk1"/>
              </a:solidFill>
              <a:latin typeface="+mn-lt"/>
              <a:ea typeface="+mn-ea"/>
              <a:cs typeface="+mn-cs"/>
            </a:rPr>
            <a:t>救助工作車・ポンプ車</a:t>
          </a:r>
          <a:r>
            <a:rPr kumimoji="1" lang="ja-JP" altLang="ja-JP" sz="1100">
              <a:solidFill>
                <a:schemeClr val="dk1"/>
              </a:solidFill>
              <a:effectLst/>
              <a:latin typeface="+mn-lt"/>
              <a:ea typeface="+mn-ea"/>
              <a:cs typeface="+mn-cs"/>
            </a:rPr>
            <a:t>に係る起債の元金償還が開始され</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％となった。類似団体平均を</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年度まで続いた大型普通建設事業により、さらに公債費の上昇は続き、庁舎建設に係る町債の元金償還が開始する令和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年度に最大となる見込みのため、今後は緊急性・安全性の観点から事業の選択と集中を行い、町債の新規発行の抑制に努める。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80</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6189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189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令和３年度に比べて</a:t>
          </a:r>
          <a:r>
            <a:rPr kumimoji="1" lang="ja-JP" altLang="ja-JP" sz="1100">
              <a:solidFill>
                <a:schemeClr val="dk1"/>
              </a:solidFill>
              <a:effectLst/>
              <a:latin typeface="+mn-lt"/>
              <a:ea typeface="+mn-ea"/>
              <a:cs typeface="+mn-cs"/>
            </a:rPr>
            <a:t>扶助費や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が大きく</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ため、前年度と比較して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さらなる行政改革により財政運営の健全化を図っていく。</a:t>
          </a:r>
          <a:endParaRPr lang="ja-JP" altLang="ja-JP" sz="1400">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77</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060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06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47028</xdr:rowOff>
    </xdr:from>
    <xdr:to>
      <xdr:col>29</xdr:col>
      <xdr:colOff>127000</xdr:colOff>
      <xdr:row>18</xdr:row>
      <xdr:rowOff>104330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0753"/>
          <a:ext cx="6477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104330</xdr:rowOff>
    </xdr:from>
    <xdr:to>
      <xdr:col>26</xdr:col>
      <xdr:colOff>50800</xdr:colOff>
      <xdr:row>19</xdr:row>
      <xdr:rowOff>7404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8055"/>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7404</xdr:rowOff>
    </xdr:from>
    <xdr:to>
      <xdr:col>22</xdr:col>
      <xdr:colOff>114300</xdr:colOff>
      <xdr:row>19</xdr:row>
      <xdr:rowOff>45371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2579"/>
          <a:ext cx="698500" cy="3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45371</xdr:rowOff>
    </xdr:from>
    <xdr:to>
      <xdr:col>18</xdr:col>
      <xdr:colOff>177800</xdr:colOff>
      <xdr:row>19</xdr:row>
      <xdr:rowOff>48190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0546"/>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167678</xdr:rowOff>
    </xdr:from>
    <xdr:to>
      <xdr:col>29</xdr:col>
      <xdr:colOff>177800</xdr:colOff>
      <xdr:row>18</xdr:row>
      <xdr:rowOff>97828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139755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53530</xdr:rowOff>
    </xdr:from>
    <xdr:to>
      <xdr:col>26</xdr:col>
      <xdr:colOff>101600</xdr:colOff>
      <xdr:row>18</xdr:row>
      <xdr:rowOff>155130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128054</xdr:rowOff>
    </xdr:from>
    <xdr:to>
      <xdr:col>22</xdr:col>
      <xdr:colOff>165100</xdr:colOff>
      <xdr:row>19</xdr:row>
      <xdr:rowOff>58204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166021</xdr:rowOff>
    </xdr:from>
    <xdr:to>
      <xdr:col>19</xdr:col>
      <xdr:colOff>38100</xdr:colOff>
      <xdr:row>19</xdr:row>
      <xdr:rowOff>96171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168840</xdr:rowOff>
    </xdr:from>
    <xdr:to>
      <xdr:col>15</xdr:col>
      <xdr:colOff>101600</xdr:colOff>
      <xdr:row>19</xdr:row>
      <xdr:rowOff>98990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83767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325844</xdr:rowOff>
    </xdr:from>
    <xdr:to>
      <xdr:col>29</xdr:col>
      <xdr:colOff>127000</xdr:colOff>
      <xdr:row>34</xdr:row>
      <xdr:rowOff>337921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93294"/>
          <a:ext cx="647700" cy="1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325844</xdr:rowOff>
    </xdr:from>
    <xdr:to>
      <xdr:col>26</xdr:col>
      <xdr:colOff>50800</xdr:colOff>
      <xdr:row>35</xdr:row>
      <xdr:rowOff>54801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93294"/>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18948</xdr:rowOff>
    </xdr:from>
    <xdr:to>
      <xdr:col>22</xdr:col>
      <xdr:colOff>114300</xdr:colOff>
      <xdr:row>35</xdr:row>
      <xdr:rowOff>54801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29298"/>
          <a:ext cx="698500" cy="3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18948</xdr:rowOff>
    </xdr:from>
    <xdr:to>
      <xdr:col>18</xdr:col>
      <xdr:colOff>177800</xdr:colOff>
      <xdr:row>35</xdr:row>
      <xdr:rowOff>156299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29298"/>
          <a:ext cx="698500" cy="13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287121</xdr:rowOff>
    </xdr:from>
    <xdr:to>
      <xdr:col>29</xdr:col>
      <xdr:colOff>177800</xdr:colOff>
      <xdr:row>35</xdr:row>
      <xdr:rowOff>45821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132199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275044</xdr:rowOff>
    </xdr:from>
    <xdr:to>
      <xdr:col>26</xdr:col>
      <xdr:colOff>101600</xdr:colOff>
      <xdr:row>35</xdr:row>
      <xdr:rowOff>33744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4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1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4001</xdr:rowOff>
    </xdr:from>
    <xdr:to>
      <xdr:col>22</xdr:col>
      <xdr:colOff>165100</xdr:colOff>
      <xdr:row>35</xdr:row>
      <xdr:rowOff>105601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115778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311048</xdr:rowOff>
    </xdr:from>
    <xdr:to>
      <xdr:col>19</xdr:col>
      <xdr:colOff>38100</xdr:colOff>
      <xdr:row>35</xdr:row>
      <xdr:rowOff>69748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7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79925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105499</xdr:rowOff>
    </xdr:from>
    <xdr:to>
      <xdr:col>15</xdr:col>
      <xdr:colOff>101600</xdr:colOff>
      <xdr:row>35</xdr:row>
      <xdr:rowOff>207099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217276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141431</xdr:rowOff>
    </xdr:from>
    <xdr:to>
      <xdr:col>24</xdr:col>
      <xdr:colOff>63500</xdr:colOff>
      <xdr:row>36</xdr:row>
      <xdr:rowOff>9676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2181"/>
          <a:ext cx="8382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9676</xdr:rowOff>
    </xdr:from>
    <xdr:to>
      <xdr:col>19</xdr:col>
      <xdr:colOff>177800</xdr:colOff>
      <xdr:row>36</xdr:row>
      <xdr:rowOff>69275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1876"/>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69275</xdr:rowOff>
    </xdr:from>
    <xdr:to>
      <xdr:col>15</xdr:col>
      <xdr:colOff>50800</xdr:colOff>
      <xdr:row>37</xdr:row>
      <xdr:rowOff>28813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1475"/>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26004</xdr:rowOff>
    </xdr:from>
    <xdr:to>
      <xdr:col>10</xdr:col>
      <xdr:colOff>114300</xdr:colOff>
      <xdr:row>37</xdr:row>
      <xdr:rowOff>28813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90631</xdr:rowOff>
    </xdr:from>
    <xdr:to>
      <xdr:col>24</xdr:col>
      <xdr:colOff>114300</xdr:colOff>
      <xdr:row>36</xdr:row>
      <xdr:rowOff>20781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130326</xdr:rowOff>
    </xdr:from>
    <xdr:to>
      <xdr:col>20</xdr:col>
      <xdr:colOff>38100</xdr:colOff>
      <xdr:row>36</xdr:row>
      <xdr:rowOff>60476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18475</xdr:rowOff>
    </xdr:from>
    <xdr:to>
      <xdr:col>15</xdr:col>
      <xdr:colOff>101600</xdr:colOff>
      <xdr:row>36</xdr:row>
      <xdr:rowOff>120075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149463</xdr:rowOff>
    </xdr:from>
    <xdr:to>
      <xdr:col>10</xdr:col>
      <xdr:colOff>165100</xdr:colOff>
      <xdr:row>37</xdr:row>
      <xdr:rowOff>79613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146654</xdr:rowOff>
    </xdr:from>
    <xdr:to>
      <xdr:col>6</xdr:col>
      <xdr:colOff>38100</xdr:colOff>
      <xdr:row>37</xdr:row>
      <xdr:rowOff>76804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93331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122620</xdr:rowOff>
    </xdr:from>
    <xdr:to>
      <xdr:col>24</xdr:col>
      <xdr:colOff>63500</xdr:colOff>
      <xdr:row>57</xdr:row>
      <xdr:rowOff>50002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3820"/>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50002</xdr:rowOff>
    </xdr:from>
    <xdr:to>
      <xdr:col>19</xdr:col>
      <xdr:colOff>177800</xdr:colOff>
      <xdr:row>57</xdr:row>
      <xdr:rowOff>70903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265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70903</xdr:rowOff>
    </xdr:from>
    <xdr:to>
      <xdr:col>15</xdr:col>
      <xdr:colOff>50800</xdr:colOff>
      <xdr:row>57</xdr:row>
      <xdr:rowOff>105573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35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105573</xdr:rowOff>
    </xdr:from>
    <xdr:to>
      <xdr:col>10</xdr:col>
      <xdr:colOff>114300</xdr:colOff>
      <xdr:row>57</xdr:row>
      <xdr:rowOff>135411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8223"/>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71820</xdr:rowOff>
    </xdr:from>
    <xdr:to>
      <xdr:col>24</xdr:col>
      <xdr:colOff>114300</xdr:colOff>
      <xdr:row>57</xdr:row>
      <xdr:rowOff>1970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50247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170652</xdr:rowOff>
    </xdr:from>
    <xdr:to>
      <xdr:col>20</xdr:col>
      <xdr:colOff>38100</xdr:colOff>
      <xdr:row>57</xdr:row>
      <xdr:rowOff>100802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91929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20103</xdr:rowOff>
    </xdr:from>
    <xdr:to>
      <xdr:col>15</xdr:col>
      <xdr:colOff>101600</xdr:colOff>
      <xdr:row>57</xdr:row>
      <xdr:rowOff>121703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112830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54773</xdr:rowOff>
    </xdr:from>
    <xdr:to>
      <xdr:col>10</xdr:col>
      <xdr:colOff>165100</xdr:colOff>
      <xdr:row>57</xdr:row>
      <xdr:rowOff>156373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84611</xdr:rowOff>
    </xdr:from>
    <xdr:to>
      <xdr:col>6</xdr:col>
      <xdr:colOff>38100</xdr:colOff>
      <xdr:row>58</xdr:row>
      <xdr:rowOff>14761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110325</xdr:rowOff>
    </xdr:from>
    <xdr:to>
      <xdr:col>24</xdr:col>
      <xdr:colOff>63500</xdr:colOff>
      <xdr:row>77</xdr:row>
      <xdr:rowOff>21113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0525"/>
          <a:ext cx="838200" cy="8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110325</xdr:rowOff>
    </xdr:from>
    <xdr:to>
      <xdr:col>19</xdr:col>
      <xdr:colOff>177800</xdr:colOff>
      <xdr:row>77</xdr:row>
      <xdr:rowOff>12942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052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12427</xdr:rowOff>
    </xdr:from>
    <xdr:to>
      <xdr:col>15</xdr:col>
      <xdr:colOff>50800</xdr:colOff>
      <xdr:row>77</xdr:row>
      <xdr:rowOff>12942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07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12427</xdr:rowOff>
    </xdr:from>
    <xdr:to>
      <xdr:col>10</xdr:col>
      <xdr:colOff>114300</xdr:colOff>
      <xdr:row>77</xdr:row>
      <xdr:rowOff>30429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407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141763</xdr:rowOff>
    </xdr:from>
    <xdr:to>
      <xdr:col>24</xdr:col>
      <xdr:colOff>114300</xdr:colOff>
      <xdr:row>77</xdr:row>
      <xdr:rowOff>71913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59525</xdr:rowOff>
    </xdr:from>
    <xdr:to>
      <xdr:col>20</xdr:col>
      <xdr:colOff>38100</xdr:colOff>
      <xdr:row>76</xdr:row>
      <xdr:rowOff>161125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152252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133592</xdr:rowOff>
    </xdr:from>
    <xdr:to>
      <xdr:col>15</xdr:col>
      <xdr:colOff>101600</xdr:colOff>
      <xdr:row>77</xdr:row>
      <xdr:rowOff>63742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133077</xdr:rowOff>
    </xdr:from>
    <xdr:to>
      <xdr:col>10</xdr:col>
      <xdr:colOff>165100</xdr:colOff>
      <xdr:row>77</xdr:row>
      <xdr:rowOff>63227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151079</xdr:rowOff>
    </xdr:from>
    <xdr:to>
      <xdr:col>6</xdr:col>
      <xdr:colOff>38100</xdr:colOff>
      <xdr:row>77</xdr:row>
      <xdr:rowOff>81229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58032</xdr:rowOff>
    </xdr:from>
    <xdr:to>
      <xdr:col>24</xdr:col>
      <xdr:colOff>63500</xdr:colOff>
      <xdr:row>94</xdr:row>
      <xdr:rowOff>118783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02882"/>
          <a:ext cx="838200" cy="2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58032</xdr:rowOff>
    </xdr:from>
    <xdr:to>
      <xdr:col>19</xdr:col>
      <xdr:colOff>177800</xdr:colOff>
      <xdr:row>95</xdr:row>
      <xdr:rowOff>148234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02882"/>
          <a:ext cx="8890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148234</xdr:rowOff>
    </xdr:from>
    <xdr:to>
      <xdr:col>15</xdr:col>
      <xdr:colOff>50800</xdr:colOff>
      <xdr:row>96</xdr:row>
      <xdr:rowOff>20599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598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20599</xdr:rowOff>
    </xdr:from>
    <xdr:to>
      <xdr:col>10</xdr:col>
      <xdr:colOff>114300</xdr:colOff>
      <xdr:row>96</xdr:row>
      <xdr:rowOff>76549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9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67983</xdr:rowOff>
    </xdr:from>
    <xdr:to>
      <xdr:col>24</xdr:col>
      <xdr:colOff>114300</xdr:colOff>
      <xdr:row>94</xdr:row>
      <xdr:rowOff>169583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90860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7232</xdr:rowOff>
    </xdr:from>
    <xdr:to>
      <xdr:col>20</xdr:col>
      <xdr:colOff>38100</xdr:colOff>
      <xdr:row>93</xdr:row>
      <xdr:rowOff>108832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125359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97434</xdr:rowOff>
    </xdr:from>
    <xdr:to>
      <xdr:col>15</xdr:col>
      <xdr:colOff>101600</xdr:colOff>
      <xdr:row>96</xdr:row>
      <xdr:rowOff>27584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44111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141249</xdr:rowOff>
    </xdr:from>
    <xdr:to>
      <xdr:col>10</xdr:col>
      <xdr:colOff>165100</xdr:colOff>
      <xdr:row>96</xdr:row>
      <xdr:rowOff>71399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87926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25749</xdr:rowOff>
    </xdr:from>
    <xdr:to>
      <xdr:col>6</xdr:col>
      <xdr:colOff>38100</xdr:colOff>
      <xdr:row>96</xdr:row>
      <xdr:rowOff>127349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25226</xdr:rowOff>
    </xdr:from>
    <xdr:to>
      <xdr:col>55</xdr:col>
      <xdr:colOff>0</xdr:colOff>
      <xdr:row>38</xdr:row>
      <xdr:rowOff>56185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40326"/>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67212</xdr:rowOff>
    </xdr:from>
    <xdr:to>
      <xdr:col>50</xdr:col>
      <xdr:colOff>114300</xdr:colOff>
      <xdr:row>38</xdr:row>
      <xdr:rowOff>56185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53612"/>
          <a:ext cx="889000" cy="10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67212</xdr:rowOff>
    </xdr:from>
    <xdr:to>
      <xdr:col>45</xdr:col>
      <xdr:colOff>177800</xdr:colOff>
      <xdr:row>39</xdr:row>
      <xdr:rowOff>51536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53612"/>
          <a:ext cx="889000" cy="11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51536</xdr:rowOff>
    </xdr:from>
    <xdr:to>
      <xdr:col>41</xdr:col>
      <xdr:colOff>50800</xdr:colOff>
      <xdr:row>39</xdr:row>
      <xdr:rowOff>82593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380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145876</xdr:rowOff>
    </xdr:from>
    <xdr:to>
      <xdr:col>55</xdr:col>
      <xdr:colOff>50800</xdr:colOff>
      <xdr:row>38</xdr:row>
      <xdr:rowOff>76026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60803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5385</xdr:rowOff>
    </xdr:from>
    <xdr:to>
      <xdr:col>50</xdr:col>
      <xdr:colOff>165100</xdr:colOff>
      <xdr:row>38</xdr:row>
      <xdr:rowOff>106985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98112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16412</xdr:rowOff>
    </xdr:from>
    <xdr:to>
      <xdr:col>46</xdr:col>
      <xdr:colOff>38100</xdr:colOff>
      <xdr:row>32</xdr:row>
      <xdr:rowOff>118012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109139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736</xdr:rowOff>
    </xdr:from>
    <xdr:to>
      <xdr:col>41</xdr:col>
      <xdr:colOff>101600</xdr:colOff>
      <xdr:row>39</xdr:row>
      <xdr:rowOff>102336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93463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31793</xdr:rowOff>
    </xdr:from>
    <xdr:to>
      <xdr:col>36</xdr:col>
      <xdr:colOff>165100</xdr:colOff>
      <xdr:row>39</xdr:row>
      <xdr:rowOff>133393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124520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48930</xdr:rowOff>
    </xdr:from>
    <xdr:to>
      <xdr:col>54</xdr:col>
      <xdr:colOff>189865</xdr:colOff>
      <xdr:row>58</xdr:row>
      <xdr:rowOff>83441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135780"/>
          <a:ext cx="1270" cy="89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87268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83441</xdr:rowOff>
    </xdr:from>
    <xdr:to>
      <xdr:col>55</xdr:col>
      <xdr:colOff>88900</xdr:colOff>
      <xdr:row>58</xdr:row>
      <xdr:rowOff>83441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167057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91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48930</xdr:rowOff>
    </xdr:from>
    <xdr:to>
      <xdr:col>55</xdr:col>
      <xdr:colOff>88900</xdr:colOff>
      <xdr:row>53</xdr:row>
      <xdr:rowOff>48930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13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102690</xdr:rowOff>
    </xdr:from>
    <xdr:to>
      <xdr:col>55</xdr:col>
      <xdr:colOff>0</xdr:colOff>
      <xdr:row>56</xdr:row>
      <xdr:rowOff>107818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675190"/>
          <a:ext cx="838200" cy="10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122724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2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144297</xdr:rowOff>
    </xdr:from>
    <xdr:to>
      <xdr:col>55</xdr:col>
      <xdr:colOff>50800</xdr:colOff>
      <xdr:row>57</xdr:row>
      <xdr:rowOff>74447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102690</xdr:rowOff>
    </xdr:from>
    <xdr:to>
      <xdr:col>50</xdr:col>
      <xdr:colOff>114300</xdr:colOff>
      <xdr:row>56</xdr:row>
      <xdr:rowOff>66723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675190"/>
          <a:ext cx="889000" cy="9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79901</xdr:rowOff>
    </xdr:from>
    <xdr:to>
      <xdr:col>50</xdr:col>
      <xdr:colOff>165100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66723</xdr:rowOff>
    </xdr:from>
    <xdr:to>
      <xdr:col>45</xdr:col>
      <xdr:colOff>177800</xdr:colOff>
      <xdr:row>57</xdr:row>
      <xdr:rowOff>64232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7923"/>
          <a:ext cx="8890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64232</xdr:rowOff>
    </xdr:from>
    <xdr:to>
      <xdr:col>41</xdr:col>
      <xdr:colOff>50800</xdr:colOff>
      <xdr:row>57</xdr:row>
      <xdr:rowOff>96228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57018</xdr:rowOff>
    </xdr:from>
    <xdr:to>
      <xdr:col>55</xdr:col>
      <xdr:colOff>50800</xdr:colOff>
      <xdr:row>56</xdr:row>
      <xdr:rowOff>158618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79895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51890</xdr:rowOff>
    </xdr:from>
    <xdr:to>
      <xdr:col>50</xdr:col>
      <xdr:colOff>165100</xdr:colOff>
      <xdr:row>50</xdr:row>
      <xdr:rowOff>153490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170017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39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15923</xdr:rowOff>
    </xdr:from>
    <xdr:to>
      <xdr:col>46</xdr:col>
      <xdr:colOff>38100</xdr:colOff>
      <xdr:row>56</xdr:row>
      <xdr:rowOff>117523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13432</xdr:rowOff>
    </xdr:from>
    <xdr:to>
      <xdr:col>41</xdr:col>
      <xdr:colOff>101600</xdr:colOff>
      <xdr:row>57</xdr:row>
      <xdr:rowOff>115032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45428</xdr:rowOff>
    </xdr:from>
    <xdr:to>
      <xdr:col>36</xdr:col>
      <xdr:colOff>165100</xdr:colOff>
      <xdr:row>57</xdr:row>
      <xdr:rowOff>147028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133756</xdr:rowOff>
    </xdr:from>
    <xdr:to>
      <xdr:col>55</xdr:col>
      <xdr:colOff>0</xdr:colOff>
      <xdr:row>79</xdr:row>
      <xdr:rowOff>21513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63956"/>
          <a:ext cx="838200" cy="4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133756</xdr:rowOff>
    </xdr:from>
    <xdr:to>
      <xdr:col>50</xdr:col>
      <xdr:colOff>114300</xdr:colOff>
      <xdr:row>77</xdr:row>
      <xdr:rowOff>148141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63956"/>
          <a:ext cx="889000" cy="18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148141</xdr:rowOff>
    </xdr:from>
    <xdr:to>
      <xdr:col>45</xdr:col>
      <xdr:colOff>177800</xdr:colOff>
      <xdr:row>78</xdr:row>
      <xdr:rowOff>78436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49791"/>
          <a:ext cx="889000" cy="10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78436</xdr:rowOff>
    </xdr:from>
    <xdr:to>
      <xdr:col>41</xdr:col>
      <xdr:colOff>50800</xdr:colOff>
      <xdr:row>78</xdr:row>
      <xdr:rowOff>110227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51536"/>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142163</xdr:rowOff>
    </xdr:from>
    <xdr:to>
      <xdr:col>55</xdr:col>
      <xdr:colOff>50800</xdr:colOff>
      <xdr:row>79</xdr:row>
      <xdr:rowOff>72313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57090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82956</xdr:rowOff>
    </xdr:from>
    <xdr:to>
      <xdr:col>50</xdr:col>
      <xdr:colOff>165100</xdr:colOff>
      <xdr:row>77</xdr:row>
      <xdr:rowOff>13106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29633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97341</xdr:rowOff>
    </xdr:from>
    <xdr:to>
      <xdr:col>46</xdr:col>
      <xdr:colOff>38100</xdr:colOff>
      <xdr:row>78</xdr:row>
      <xdr:rowOff>27491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44018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27636</xdr:rowOff>
    </xdr:from>
    <xdr:to>
      <xdr:col>41</xdr:col>
      <xdr:colOff>101600</xdr:colOff>
      <xdr:row>78</xdr:row>
      <xdr:rowOff>129236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59427</xdr:rowOff>
    </xdr:from>
    <xdr:to>
      <xdr:col>36</xdr:col>
      <xdr:colOff>165100</xdr:colOff>
      <xdr:row>78</xdr:row>
      <xdr:rowOff>161027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152154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140875</xdr:rowOff>
    </xdr:from>
    <xdr:to>
      <xdr:col>54</xdr:col>
      <xdr:colOff>189865</xdr:colOff>
      <xdr:row>99</xdr:row>
      <xdr:rowOff>19968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6085725"/>
          <a:ext cx="1270" cy="90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23795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19968</xdr:rowOff>
    </xdr:from>
    <xdr:to>
      <xdr:col>55</xdr:col>
      <xdr:colOff>88900</xdr:colOff>
      <xdr:row>99</xdr:row>
      <xdr:rowOff>19968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87552</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140875</xdr:rowOff>
    </xdr:from>
    <xdr:to>
      <xdr:col>55</xdr:col>
      <xdr:colOff>88900</xdr:colOff>
      <xdr:row>93</xdr:row>
      <xdr:rowOff>140875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08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160688</xdr:rowOff>
    </xdr:from>
    <xdr:to>
      <xdr:col>55</xdr:col>
      <xdr:colOff>0</xdr:colOff>
      <xdr:row>97</xdr:row>
      <xdr:rowOff>44656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5419738"/>
          <a:ext cx="838200" cy="12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63071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93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84644</xdr:rowOff>
    </xdr:from>
    <xdr:to>
      <xdr:col>55</xdr:col>
      <xdr:colOff>50800</xdr:colOff>
      <xdr:row>98</xdr:row>
      <xdr:rowOff>14794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160688</xdr:rowOff>
    </xdr:from>
    <xdr:to>
      <xdr:col>50</xdr:col>
      <xdr:colOff>114300</xdr:colOff>
      <xdr:row>97</xdr:row>
      <xdr:rowOff>62106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5419738"/>
          <a:ext cx="889000" cy="12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33231</xdr:rowOff>
    </xdr:from>
    <xdr:to>
      <xdr:col>50</xdr:col>
      <xdr:colOff>165100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62106</xdr:rowOff>
    </xdr:from>
    <xdr:to>
      <xdr:col>45</xdr:col>
      <xdr:colOff>177800</xdr:colOff>
      <xdr:row>98</xdr:row>
      <xdr:rowOff>43993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92756"/>
          <a:ext cx="889000" cy="1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64047</xdr:rowOff>
    </xdr:from>
    <xdr:to>
      <xdr:col>46</xdr:col>
      <xdr:colOff>38100</xdr:colOff>
      <xdr:row>97</xdr:row>
      <xdr:rowOff>165647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38833</xdr:rowOff>
    </xdr:from>
    <xdr:to>
      <xdr:col>41</xdr:col>
      <xdr:colOff>50800</xdr:colOff>
      <xdr:row>98</xdr:row>
      <xdr:rowOff>43993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4093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37117</xdr:rowOff>
    </xdr:from>
    <xdr:to>
      <xdr:col>41</xdr:col>
      <xdr:colOff>101600</xdr:colOff>
      <xdr:row>97</xdr:row>
      <xdr:rowOff>138717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155244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64429</xdr:rowOff>
    </xdr:from>
    <xdr:to>
      <xdr:col>36</xdr:col>
      <xdr:colOff>165100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165306</xdr:rowOff>
    </xdr:from>
    <xdr:to>
      <xdr:col>55</xdr:col>
      <xdr:colOff>50800</xdr:colOff>
      <xdr:row>97</xdr:row>
      <xdr:rowOff>95456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109888</xdr:rowOff>
    </xdr:from>
    <xdr:to>
      <xdr:col>50</xdr:col>
      <xdr:colOff>165100</xdr:colOff>
      <xdr:row>90</xdr:row>
      <xdr:rowOff>40038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56565</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39795" y="151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11306</xdr:rowOff>
    </xdr:from>
    <xdr:to>
      <xdr:col>46</xdr:col>
      <xdr:colOff>38100</xdr:colOff>
      <xdr:row>97</xdr:row>
      <xdr:rowOff>112906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129433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164643</xdr:rowOff>
    </xdr:from>
    <xdr:to>
      <xdr:col>41</xdr:col>
      <xdr:colOff>101600</xdr:colOff>
      <xdr:row>98</xdr:row>
      <xdr:rowOff>94793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85920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159483</xdr:rowOff>
    </xdr:from>
    <xdr:to>
      <xdr:col>36</xdr:col>
      <xdr:colOff>165100</xdr:colOff>
      <xdr:row>98</xdr:row>
      <xdr:rowOff>89633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80760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93262</xdr:rowOff>
    </xdr:from>
    <xdr:to>
      <xdr:col>71</xdr:col>
      <xdr:colOff>177800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779812"/>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42462</xdr:rowOff>
    </xdr:from>
    <xdr:to>
      <xdr:col>67</xdr:col>
      <xdr:colOff>101600</xdr:colOff>
      <xdr:row>39</xdr:row>
      <xdr:rowOff>144062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135189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4940</xdr:rowOff>
    </xdr:from>
    <xdr:to>
      <xdr:col>85</xdr:col>
      <xdr:colOff>127000</xdr:colOff>
      <xdr:row>74</xdr:row>
      <xdr:rowOff>39612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92240"/>
          <a:ext cx="8382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39612</xdr:rowOff>
    </xdr:from>
    <xdr:to>
      <xdr:col>81</xdr:col>
      <xdr:colOff>50800</xdr:colOff>
      <xdr:row>74</xdr:row>
      <xdr:rowOff>87199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2691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87199</xdr:rowOff>
    </xdr:from>
    <xdr:to>
      <xdr:col>76</xdr:col>
      <xdr:colOff>114300</xdr:colOff>
      <xdr:row>74</xdr:row>
      <xdr:rowOff>116021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7449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116021</xdr:rowOff>
    </xdr:from>
    <xdr:to>
      <xdr:col>71</xdr:col>
      <xdr:colOff>177800</xdr:colOff>
      <xdr:row>74</xdr:row>
      <xdr:rowOff>137071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03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125590</xdr:rowOff>
    </xdr:from>
    <xdr:to>
      <xdr:col>85</xdr:col>
      <xdr:colOff>177800</xdr:colOff>
      <xdr:row>74</xdr:row>
      <xdr:rowOff>55740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148467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160262</xdr:rowOff>
    </xdr:from>
    <xdr:to>
      <xdr:col>81</xdr:col>
      <xdr:colOff>101600</xdr:colOff>
      <xdr:row>74</xdr:row>
      <xdr:rowOff>90412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36399</xdr:rowOff>
    </xdr:from>
    <xdr:to>
      <xdr:col>76</xdr:col>
      <xdr:colOff>165100</xdr:colOff>
      <xdr:row>74</xdr:row>
      <xdr:rowOff>137999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154526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65221</xdr:rowOff>
    </xdr:from>
    <xdr:to>
      <xdr:col>72</xdr:col>
      <xdr:colOff>38100</xdr:colOff>
      <xdr:row>74</xdr:row>
      <xdr:rowOff>166821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86271</xdr:rowOff>
    </xdr:from>
    <xdr:to>
      <xdr:col>67</xdr:col>
      <xdr:colOff>101600</xdr:colOff>
      <xdr:row>75</xdr:row>
      <xdr:rowOff>16421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32948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116991</xdr:rowOff>
    </xdr:from>
    <xdr:to>
      <xdr:col>85</xdr:col>
      <xdr:colOff>127000</xdr:colOff>
      <xdr:row>98</xdr:row>
      <xdr:rowOff>139294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9091"/>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116991</xdr:rowOff>
    </xdr:from>
    <xdr:to>
      <xdr:col>81</xdr:col>
      <xdr:colOff>50800</xdr:colOff>
      <xdr:row>98</xdr:row>
      <xdr:rowOff>133090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9091"/>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133090</xdr:rowOff>
    </xdr:from>
    <xdr:to>
      <xdr:col>76</xdr:col>
      <xdr:colOff>114300</xdr:colOff>
      <xdr:row>98</xdr:row>
      <xdr:rowOff>135778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5190"/>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135778</xdr:rowOff>
    </xdr:from>
    <xdr:to>
      <xdr:col>71</xdr:col>
      <xdr:colOff>177800</xdr:colOff>
      <xdr:row>98</xdr:row>
      <xdr:rowOff>135778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7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88494</xdr:rowOff>
    </xdr:from>
    <xdr:to>
      <xdr:col>85</xdr:col>
      <xdr:colOff>177800</xdr:colOff>
      <xdr:row>99</xdr:row>
      <xdr:rowOff>18644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3421</xdr:rowOff>
    </xdr:from>
    <xdr:ext cx="313932"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66191</xdr:rowOff>
    </xdr:from>
    <xdr:to>
      <xdr:col>81</xdr:col>
      <xdr:colOff>101600</xdr:colOff>
      <xdr:row>98</xdr:row>
      <xdr:rowOff>167791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158918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6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82290</xdr:rowOff>
    </xdr:from>
    <xdr:to>
      <xdr:col>76</xdr:col>
      <xdr:colOff>165100</xdr:colOff>
      <xdr:row>99</xdr:row>
      <xdr:rowOff>12440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84978</xdr:rowOff>
    </xdr:from>
    <xdr:to>
      <xdr:col>72</xdr:col>
      <xdr:colOff>38100</xdr:colOff>
      <xdr:row>99</xdr:row>
      <xdr:rowOff>15128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6255</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84978</xdr:rowOff>
    </xdr:from>
    <xdr:to>
      <xdr:col>67</xdr:col>
      <xdr:colOff>101600</xdr:colOff>
      <xdr:row>99</xdr:row>
      <xdr:rowOff>15128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6255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55537"/>
          <a:ext cx="8382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61087</xdr:rowOff>
    </xdr:from>
    <xdr:to>
      <xdr:col>116</xdr:col>
      <xdr:colOff>114300</xdr:colOff>
      <xdr:row>37</xdr:row>
      <xdr:rowOff>162687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39514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xdr:rowOff>
    </xdr:from>
    <xdr:to>
      <xdr:col>116</xdr:col>
      <xdr:colOff>63500</xdr:colOff>
      <xdr:row>58</xdr:row>
      <xdr:rowOff>17399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5807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107188</xdr:rowOff>
    </xdr:from>
    <xdr:to>
      <xdr:col>111</xdr:col>
      <xdr:colOff>177800</xdr:colOff>
      <xdr:row>58</xdr:row>
      <xdr:rowOff>17399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79838"/>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107188</xdr:rowOff>
    </xdr:from>
    <xdr:to>
      <xdr:col>107</xdr:col>
      <xdr:colOff>50800</xdr:colOff>
      <xdr:row>57</xdr:row>
      <xdr:rowOff>108966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7983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102489</xdr:rowOff>
    </xdr:from>
    <xdr:to>
      <xdr:col>102</xdr:col>
      <xdr:colOff>114300</xdr:colOff>
      <xdr:row>57</xdr:row>
      <xdr:rowOff>108966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751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138049</xdr:rowOff>
    </xdr:from>
    <xdr:to>
      <xdr:col>112</xdr:col>
      <xdr:colOff>38100</xdr:colOff>
      <xdr:row>58</xdr:row>
      <xdr:rowOff>68199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59326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56388</xdr:rowOff>
    </xdr:from>
    <xdr:to>
      <xdr:col>107</xdr:col>
      <xdr:colOff>101600</xdr:colOff>
      <xdr:row>57</xdr:row>
      <xdr:rowOff>157988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149115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9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58166</xdr:rowOff>
    </xdr:from>
    <xdr:to>
      <xdr:col>102</xdr:col>
      <xdr:colOff>165100</xdr:colOff>
      <xdr:row>57</xdr:row>
      <xdr:rowOff>159766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4843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51689</xdr:rowOff>
    </xdr:from>
    <xdr:to>
      <xdr:col>98</xdr:col>
      <xdr:colOff>38100</xdr:colOff>
      <xdr:row>57</xdr:row>
      <xdr:rowOff>153289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144416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142238</xdr:rowOff>
    </xdr:from>
    <xdr:to>
      <xdr:col>116</xdr:col>
      <xdr:colOff>63500</xdr:colOff>
      <xdr:row>73</xdr:row>
      <xdr:rowOff>3637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86638"/>
          <a:ext cx="8382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142238</xdr:rowOff>
    </xdr:from>
    <xdr:to>
      <xdr:col>111</xdr:col>
      <xdr:colOff>177800</xdr:colOff>
      <xdr:row>73</xdr:row>
      <xdr:rowOff>59713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86638"/>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59713</xdr:rowOff>
    </xdr:from>
    <xdr:to>
      <xdr:col>107</xdr:col>
      <xdr:colOff>50800</xdr:colOff>
      <xdr:row>73</xdr:row>
      <xdr:rowOff>80790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7556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80790</xdr:rowOff>
    </xdr:from>
    <xdr:to>
      <xdr:col>102</xdr:col>
      <xdr:colOff>114300</xdr:colOff>
      <xdr:row>74</xdr:row>
      <xdr:rowOff>9489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9664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124287</xdr:rowOff>
    </xdr:from>
    <xdr:to>
      <xdr:col>116</xdr:col>
      <xdr:colOff>114300</xdr:colOff>
      <xdr:row>73</xdr:row>
      <xdr:rowOff>54437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147164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91438</xdr:rowOff>
    </xdr:from>
    <xdr:to>
      <xdr:col>112</xdr:col>
      <xdr:colOff>38100</xdr:colOff>
      <xdr:row>73</xdr:row>
      <xdr:rowOff>21588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38115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8913</xdr:rowOff>
    </xdr:from>
    <xdr:to>
      <xdr:col>107</xdr:col>
      <xdr:colOff>101600</xdr:colOff>
      <xdr:row>73</xdr:row>
      <xdr:rowOff>110513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127040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29990</xdr:rowOff>
    </xdr:from>
    <xdr:to>
      <xdr:col>102</xdr:col>
      <xdr:colOff>165100</xdr:colOff>
      <xdr:row>73</xdr:row>
      <xdr:rowOff>131590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148117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130139</xdr:rowOff>
    </xdr:from>
    <xdr:to>
      <xdr:col>98</xdr:col>
      <xdr:colOff>38100</xdr:colOff>
      <xdr:row>74</xdr:row>
      <xdr:rowOff>60289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76816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463,988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の経費において類似団体平均</a:t>
          </a:r>
          <a:r>
            <a:rPr kumimoji="1" lang="ja-JP" altLang="en-US" sz="1100">
              <a:solidFill>
                <a:schemeClr val="dk1"/>
              </a:solidFill>
              <a:effectLst/>
              <a:latin typeface="+mn-lt"/>
              <a:ea typeface="+mn-ea"/>
              <a:cs typeface="+mn-cs"/>
            </a:rPr>
            <a:t>と同程度か又は</a:t>
          </a:r>
          <a:r>
            <a:rPr kumimoji="1" lang="ja-JP" altLang="ja-JP" sz="1100">
              <a:solidFill>
                <a:schemeClr val="dk1"/>
              </a:solidFill>
              <a:effectLst/>
              <a:latin typeface="+mn-lt"/>
              <a:ea typeface="+mn-ea"/>
              <a:cs typeface="+mn-cs"/>
            </a:rPr>
            <a:t>下回っているが、人件費、扶助費、普通建設事業費、公債費、繰出金において類似団体平均を上回っ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特に、普通建設事業費は</a:t>
          </a:r>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庁舎及び地域交流センター建設を行ったことにより大きく増加し</a:t>
          </a:r>
          <a:r>
            <a:rPr kumimoji="1" lang="ja-JP" altLang="en-US" sz="1100">
              <a:solidFill>
                <a:schemeClr val="dk1"/>
              </a:solidFill>
              <a:effectLst/>
              <a:latin typeface="+mn-lt"/>
              <a:ea typeface="+mn-ea"/>
              <a:cs typeface="+mn-cs"/>
            </a:rPr>
            <a:t>、令和４年度においても都市再生整備計画に基づく駅周辺の基盤整備などを実施したことから、依然として普通建設事業費が類似団体平均を上回っ</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近年、防災安全対策として公共施設の更新や耐震化などの大型事業を集中的に実施してきたことから、公債費が</a:t>
          </a:r>
          <a:r>
            <a:rPr kumimoji="1" lang="ja-JP" altLang="ja-JP" sz="1100">
              <a:solidFill>
                <a:schemeClr val="dk1"/>
              </a:solidFill>
              <a:effectLst/>
              <a:latin typeface="+mn-lt"/>
              <a:ea typeface="+mn-ea"/>
              <a:cs typeface="+mn-cs"/>
            </a:rPr>
            <a:t>類似団体平均よりも高い水準で推移しており、その差は毎年大きくなってきている。</a:t>
          </a:r>
          <a:r>
            <a:rPr kumimoji="1" lang="ja-JP" altLang="en-US" sz="1100">
              <a:solidFill>
                <a:schemeClr val="dk1"/>
              </a:solidFill>
              <a:effectLst/>
              <a:latin typeface="+mn-lt"/>
              <a:ea typeface="+mn-ea"/>
              <a:cs typeface="+mn-cs"/>
            </a:rPr>
            <a:t>さらに、繰出金についても依然として</a:t>
          </a:r>
          <a:r>
            <a:rPr kumimoji="1" lang="ja-JP" altLang="ja-JP" sz="1100">
              <a:solidFill>
                <a:schemeClr val="dk1"/>
              </a:solidFill>
              <a:effectLst/>
              <a:latin typeface="+mn-lt"/>
              <a:ea typeface="+mn-ea"/>
              <a:cs typeface="+mn-cs"/>
            </a:rPr>
            <a:t>類似団体平均よりも高い水準で推移しており、令和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年度は、類似団体より</a:t>
          </a:r>
          <a:r>
            <a:rPr kumimoji="1" lang="en-US" altLang="ja-JP" sz="1100">
              <a:solidFill>
                <a:schemeClr val="dk1"/>
              </a:solidFill>
              <a:effectLst/>
              <a:latin typeface="+mn-lt"/>
              <a:ea typeface="+mn-ea"/>
              <a:cs typeface="+mn-cs"/>
            </a:rPr>
            <a:t>22,886</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会計において令和４年度も</a:t>
          </a:r>
          <a:r>
            <a:rPr kumimoji="1" lang="ja-JP" altLang="ja-JP" sz="1100">
              <a:solidFill>
                <a:schemeClr val="dk1"/>
              </a:solidFill>
              <a:effectLst/>
              <a:latin typeface="+mn-lt"/>
              <a:ea typeface="+mn-ea"/>
              <a:cs typeface="+mn-cs"/>
            </a:rPr>
            <a:t>基準外繰出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行われており、経費削減等による歳出抑制に加え</a:t>
          </a:r>
          <a:r>
            <a:rPr kumimoji="1" lang="ja-JP" altLang="en-US" sz="1100">
              <a:solidFill>
                <a:schemeClr val="dk1"/>
              </a:solidFill>
              <a:effectLst/>
              <a:latin typeface="+mn-lt"/>
              <a:ea typeface="+mn-ea"/>
              <a:cs typeface="+mn-cs"/>
            </a:rPr>
            <a:t>、適切な下水道</a:t>
          </a:r>
          <a:r>
            <a:rPr kumimoji="1" lang="ja-JP" altLang="ja-JP" sz="1100">
              <a:solidFill>
                <a:schemeClr val="dk1"/>
              </a:solidFill>
              <a:effectLst/>
              <a:latin typeface="+mn-lt"/>
              <a:ea typeface="+mn-ea"/>
              <a:cs typeface="+mn-cs"/>
            </a:rPr>
            <a:t>料金等の見直しを検討するなどして歳入確保を行い、</a:t>
          </a:r>
          <a:r>
            <a:rPr kumimoji="1" lang="ja-JP" altLang="en-US" sz="1100">
              <a:solidFill>
                <a:schemeClr val="dk1"/>
              </a:solidFill>
              <a:effectLst/>
              <a:latin typeface="+mn-lt"/>
              <a:ea typeface="+mn-ea"/>
              <a:cs typeface="+mn-cs"/>
            </a:rPr>
            <a:t>公営企業として</a:t>
          </a:r>
          <a:r>
            <a:rPr kumimoji="1" lang="ja-JP" altLang="ja-JP" sz="1100">
              <a:solidFill>
                <a:schemeClr val="dk1"/>
              </a:solidFill>
              <a:effectLst/>
              <a:latin typeface="+mn-lt"/>
              <a:ea typeface="+mn-ea"/>
              <a:cs typeface="+mn-cs"/>
            </a:rPr>
            <a:t>独立採算の原則に立ち返った健全</a:t>
          </a:r>
          <a:r>
            <a:rPr kumimoji="1" lang="ja-JP" altLang="en-US" sz="1100">
              <a:solidFill>
                <a:schemeClr val="dk1"/>
              </a:solidFill>
              <a:effectLst/>
              <a:latin typeface="+mn-lt"/>
              <a:ea typeface="+mn-ea"/>
              <a:cs typeface="+mn-cs"/>
            </a:rPr>
            <a:t>な事業運営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33782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169418</xdr:rowOff>
    </xdr:from>
    <xdr:to>
      <xdr:col>15</xdr:col>
      <xdr:colOff>50800</xdr:colOff>
      <xdr:row>33</xdr:row>
      <xdr:rowOff>33782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58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169418</xdr:rowOff>
    </xdr:from>
    <xdr:to>
      <xdr:col>10</xdr:col>
      <xdr:colOff>114300</xdr:colOff>
      <xdr:row>33</xdr:row>
      <xdr:rowOff>108077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131572</xdr:rowOff>
    </xdr:from>
    <xdr:to>
      <xdr:col>24</xdr:col>
      <xdr:colOff>114300</xdr:colOff>
      <xdr:row>33</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127000</xdr:rowOff>
    </xdr:from>
    <xdr:to>
      <xdr:col>20</xdr:col>
      <xdr:colOff>38100</xdr:colOff>
      <xdr:row>33</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154432</xdr:rowOff>
    </xdr:from>
    <xdr:to>
      <xdr:col>15</xdr:col>
      <xdr:colOff>101600</xdr:colOff>
      <xdr:row>33</xdr:row>
      <xdr:rowOff>84582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101109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118618</xdr:rowOff>
    </xdr:from>
    <xdr:to>
      <xdr:col>10</xdr:col>
      <xdr:colOff>165100</xdr:colOff>
      <xdr:row>33</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57277</xdr:rowOff>
    </xdr:from>
    <xdr:to>
      <xdr:col>6</xdr:col>
      <xdr:colOff>38100</xdr:colOff>
      <xdr:row>33</xdr:row>
      <xdr:rowOff>158877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92249</xdr:rowOff>
    </xdr:from>
    <xdr:to>
      <xdr:col>24</xdr:col>
      <xdr:colOff>63500</xdr:colOff>
      <xdr:row>57</xdr:row>
      <xdr:rowOff>137819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3449"/>
          <a:ext cx="838200" cy="2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92249</xdr:rowOff>
    </xdr:from>
    <xdr:to>
      <xdr:col>19</xdr:col>
      <xdr:colOff>177800</xdr:colOff>
      <xdr:row>56</xdr:row>
      <xdr:rowOff>97692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344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97692</xdr:rowOff>
    </xdr:from>
    <xdr:to>
      <xdr:col>15</xdr:col>
      <xdr:colOff>50800</xdr:colOff>
      <xdr:row>58</xdr:row>
      <xdr:rowOff>21768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98892"/>
          <a:ext cx="889000" cy="2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21768</xdr:rowOff>
    </xdr:from>
    <xdr:to>
      <xdr:col>10</xdr:col>
      <xdr:colOff>114300</xdr:colOff>
      <xdr:row>58</xdr:row>
      <xdr:rowOff>28166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5868"/>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87019</xdr:rowOff>
    </xdr:from>
    <xdr:to>
      <xdr:col>24</xdr:col>
      <xdr:colOff>114300</xdr:colOff>
      <xdr:row>58</xdr:row>
      <xdr:rowOff>17169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41449</xdr:rowOff>
    </xdr:from>
    <xdr:to>
      <xdr:col>20</xdr:col>
      <xdr:colOff>38100</xdr:colOff>
      <xdr:row>56</xdr:row>
      <xdr:rowOff>143049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159576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46892</xdr:rowOff>
    </xdr:from>
    <xdr:to>
      <xdr:col>15</xdr:col>
      <xdr:colOff>101600</xdr:colOff>
      <xdr:row>56</xdr:row>
      <xdr:rowOff>148492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165019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142418</xdr:rowOff>
    </xdr:from>
    <xdr:to>
      <xdr:col>10</xdr:col>
      <xdr:colOff>165100</xdr:colOff>
      <xdr:row>58</xdr:row>
      <xdr:rowOff>72568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63695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148816</xdr:rowOff>
    </xdr:from>
    <xdr:to>
      <xdr:col>6</xdr:col>
      <xdr:colOff>38100</xdr:colOff>
      <xdr:row>58</xdr:row>
      <xdr:rowOff>78966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113488</xdr:rowOff>
    </xdr:from>
    <xdr:to>
      <xdr:col>24</xdr:col>
      <xdr:colOff>63500</xdr:colOff>
      <xdr:row>76</xdr:row>
      <xdr:rowOff>116712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3688"/>
          <a:ext cx="8382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116712</xdr:rowOff>
    </xdr:from>
    <xdr:to>
      <xdr:col>19</xdr:col>
      <xdr:colOff>177800</xdr:colOff>
      <xdr:row>78</xdr:row>
      <xdr:rowOff>96952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46912"/>
          <a:ext cx="8890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96952</xdr:rowOff>
    </xdr:from>
    <xdr:to>
      <xdr:col>15</xdr:col>
      <xdr:colOff>50800</xdr:colOff>
      <xdr:row>79</xdr:row>
      <xdr:rowOff>7189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0052"/>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164973</xdr:rowOff>
    </xdr:from>
    <xdr:to>
      <xdr:col>10</xdr:col>
      <xdr:colOff>114300</xdr:colOff>
      <xdr:row>79</xdr:row>
      <xdr:rowOff>7189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807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62688</xdr:rowOff>
    </xdr:from>
    <xdr:to>
      <xdr:col>24</xdr:col>
      <xdr:colOff>114300</xdr:colOff>
      <xdr:row>76</xdr:row>
      <xdr:rowOff>164288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85564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65912</xdr:rowOff>
    </xdr:from>
    <xdr:to>
      <xdr:col>20</xdr:col>
      <xdr:colOff>38100</xdr:colOff>
      <xdr:row>76</xdr:row>
      <xdr:rowOff>167512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158639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46152</xdr:rowOff>
    </xdr:from>
    <xdr:to>
      <xdr:col>15</xdr:col>
      <xdr:colOff>101600</xdr:colOff>
      <xdr:row>78</xdr:row>
      <xdr:rowOff>147752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138879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114173</xdr:rowOff>
    </xdr:from>
    <xdr:to>
      <xdr:col>6</xdr:col>
      <xdr:colOff>38100</xdr:colOff>
      <xdr:row>79</xdr:row>
      <xdr:rowOff>44323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96</xdr:row>
      <xdr:rowOff>144844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97973"/>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38773</xdr:rowOff>
    </xdr:from>
    <xdr:to>
      <xdr:col>19</xdr:col>
      <xdr:colOff>177800</xdr:colOff>
      <xdr:row>98</xdr:row>
      <xdr:rowOff>31648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97973"/>
          <a:ext cx="8890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31648</xdr:rowOff>
    </xdr:from>
    <xdr:to>
      <xdr:col>15</xdr:col>
      <xdr:colOff>50800</xdr:colOff>
      <xdr:row>98</xdr:row>
      <xdr:rowOff>96304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3748"/>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81445</xdr:rowOff>
    </xdr:from>
    <xdr:to>
      <xdr:col>10</xdr:col>
      <xdr:colOff>114300</xdr:colOff>
      <xdr:row>98</xdr:row>
      <xdr:rowOff>96304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354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94044</xdr:rowOff>
    </xdr:from>
    <xdr:to>
      <xdr:col>24</xdr:col>
      <xdr:colOff>114300</xdr:colOff>
      <xdr:row>97</xdr:row>
      <xdr:rowOff>24194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159423</xdr:rowOff>
    </xdr:from>
    <xdr:to>
      <xdr:col>20</xdr:col>
      <xdr:colOff>38100</xdr:colOff>
      <xdr:row>96</xdr:row>
      <xdr:rowOff>89573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152298</xdr:rowOff>
    </xdr:from>
    <xdr:to>
      <xdr:col>15</xdr:col>
      <xdr:colOff>101600</xdr:colOff>
      <xdr:row>98</xdr:row>
      <xdr:rowOff>82448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73575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45504</xdr:rowOff>
    </xdr:from>
    <xdr:to>
      <xdr:col>10</xdr:col>
      <xdr:colOff>165100</xdr:colOff>
      <xdr:row>98</xdr:row>
      <xdr:rowOff>147104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30645</xdr:rowOff>
    </xdr:from>
    <xdr:to>
      <xdr:col>6</xdr:col>
      <xdr:colOff>38100</xdr:colOff>
      <xdr:row>98</xdr:row>
      <xdr:rowOff>132245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70739</xdr:rowOff>
    </xdr:from>
    <xdr:to>
      <xdr:col>55</xdr:col>
      <xdr:colOff>0</xdr:colOff>
      <xdr:row>38</xdr:row>
      <xdr:rowOff>129794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5839"/>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38</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18961"/>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84455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18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84455</xdr:rowOff>
    </xdr:from>
    <xdr:to>
      <xdr:col>41</xdr:col>
      <xdr:colOff>50800</xdr:colOff>
      <xdr:row>37</xdr:row>
      <xdr:rowOff>85217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19939</xdr:rowOff>
    </xdr:from>
    <xdr:to>
      <xdr:col>55</xdr:col>
      <xdr:colOff>50800</xdr:colOff>
      <xdr:row>38</xdr:row>
      <xdr:rowOff>121539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142638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33655</xdr:rowOff>
    </xdr:from>
    <xdr:to>
      <xdr:col>41</xdr:col>
      <xdr:colOff>101600</xdr:colOff>
      <xdr:row>37</xdr:row>
      <xdr:rowOff>135255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34417</xdr:rowOff>
    </xdr:from>
    <xdr:to>
      <xdr:col>36</xdr:col>
      <xdr:colOff>165100</xdr:colOff>
      <xdr:row>37</xdr:row>
      <xdr:rowOff>136017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152544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102743</xdr:rowOff>
    </xdr:from>
    <xdr:to>
      <xdr:col>55</xdr:col>
      <xdr:colOff>0</xdr:colOff>
      <xdr:row>57</xdr:row>
      <xdr:rowOff>163208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75393"/>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102743</xdr:rowOff>
    </xdr:from>
    <xdr:to>
      <xdr:col>50</xdr:col>
      <xdr:colOff>114300</xdr:colOff>
      <xdr:row>57</xdr:row>
      <xdr:rowOff>142786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539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142786</xdr:rowOff>
    </xdr:from>
    <xdr:to>
      <xdr:col>45</xdr:col>
      <xdr:colOff>177800</xdr:colOff>
      <xdr:row>57</xdr:row>
      <xdr:rowOff>152502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154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152502</xdr:rowOff>
    </xdr:from>
    <xdr:to>
      <xdr:col>41</xdr:col>
      <xdr:colOff>50800</xdr:colOff>
      <xdr:row>57</xdr:row>
      <xdr:rowOff>166636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515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112408</xdr:rowOff>
    </xdr:from>
    <xdr:to>
      <xdr:col>55</xdr:col>
      <xdr:colOff>50800</xdr:colOff>
      <xdr:row>58</xdr:row>
      <xdr:rowOff>42558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90835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51943</xdr:rowOff>
    </xdr:from>
    <xdr:to>
      <xdr:col>50</xdr:col>
      <xdr:colOff>165100</xdr:colOff>
      <xdr:row>57</xdr:row>
      <xdr:rowOff>153543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144670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91986</xdr:rowOff>
    </xdr:from>
    <xdr:to>
      <xdr:col>46</xdr:col>
      <xdr:colOff>38100</xdr:colOff>
      <xdr:row>58</xdr:row>
      <xdr:rowOff>22136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101702</xdr:rowOff>
    </xdr:from>
    <xdr:to>
      <xdr:col>41</xdr:col>
      <xdr:colOff>101600</xdr:colOff>
      <xdr:row>58</xdr:row>
      <xdr:rowOff>31852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22979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115836</xdr:rowOff>
    </xdr:from>
    <xdr:to>
      <xdr:col>36</xdr:col>
      <xdr:colOff>165100</xdr:colOff>
      <xdr:row>58</xdr:row>
      <xdr:rowOff>45986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37113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82485</xdr:rowOff>
    </xdr:from>
    <xdr:to>
      <xdr:col>55</xdr:col>
      <xdr:colOff>0</xdr:colOff>
      <xdr:row>77</xdr:row>
      <xdr:rowOff>138328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4135"/>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82485</xdr:rowOff>
    </xdr:from>
    <xdr:to>
      <xdr:col>50</xdr:col>
      <xdr:colOff>114300</xdr:colOff>
      <xdr:row>77</xdr:row>
      <xdr:rowOff>169287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4135"/>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169287</xdr:rowOff>
    </xdr:from>
    <xdr:to>
      <xdr:col>45</xdr:col>
      <xdr:colOff>177800</xdr:colOff>
      <xdr:row>78</xdr:row>
      <xdr:rowOff>109525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0937"/>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109525</xdr:rowOff>
    </xdr:from>
    <xdr:to>
      <xdr:col>41</xdr:col>
      <xdr:colOff>50800</xdr:colOff>
      <xdr:row>78</xdr:row>
      <xdr:rowOff>158934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262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87528</xdr:rowOff>
    </xdr:from>
    <xdr:to>
      <xdr:col>55</xdr:col>
      <xdr:colOff>50800</xdr:colOff>
      <xdr:row>78</xdr:row>
      <xdr:rowOff>17678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65955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31685</xdr:rowOff>
    </xdr:from>
    <xdr:to>
      <xdr:col>50</xdr:col>
      <xdr:colOff>165100</xdr:colOff>
      <xdr:row>77</xdr:row>
      <xdr:rowOff>133285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124412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118487</xdr:rowOff>
    </xdr:from>
    <xdr:to>
      <xdr:col>46</xdr:col>
      <xdr:colOff>38100</xdr:colOff>
      <xdr:row>78</xdr:row>
      <xdr:rowOff>48637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58725</xdr:rowOff>
    </xdr:from>
    <xdr:to>
      <xdr:col>41</xdr:col>
      <xdr:colOff>101600</xdr:colOff>
      <xdr:row>78</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108134</xdr:rowOff>
    </xdr:from>
    <xdr:to>
      <xdr:col>36</xdr:col>
      <xdr:colOff>165100</xdr:colOff>
      <xdr:row>79</xdr:row>
      <xdr:rowOff>38284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93476</xdr:rowOff>
    </xdr:from>
    <xdr:to>
      <xdr:col>55</xdr:col>
      <xdr:colOff>0</xdr:colOff>
      <xdr:row>93</xdr:row>
      <xdr:rowOff>169007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523976"/>
          <a:ext cx="838200" cy="58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93476</xdr:rowOff>
    </xdr:from>
    <xdr:to>
      <xdr:col>50</xdr:col>
      <xdr:colOff>114300</xdr:colOff>
      <xdr:row>93</xdr:row>
      <xdr:rowOff>99512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523976"/>
          <a:ext cx="889000" cy="5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99512</xdr:rowOff>
    </xdr:from>
    <xdr:to>
      <xdr:col>45</xdr:col>
      <xdr:colOff>177800</xdr:colOff>
      <xdr:row>94</xdr:row>
      <xdr:rowOff>97227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04436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97227</xdr:rowOff>
    </xdr:from>
    <xdr:to>
      <xdr:col>41</xdr:col>
      <xdr:colOff>50800</xdr:colOff>
      <xdr:row>95</xdr:row>
      <xdr:rowOff>157325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13527"/>
          <a:ext cx="889000" cy="2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118207</xdr:rowOff>
    </xdr:from>
    <xdr:to>
      <xdr:col>55</xdr:col>
      <xdr:colOff>50800</xdr:colOff>
      <xdr:row>94</xdr:row>
      <xdr:rowOff>48357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0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141084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42676</xdr:rowOff>
    </xdr:from>
    <xdr:to>
      <xdr:col>50</xdr:col>
      <xdr:colOff>165100</xdr:colOff>
      <xdr:row>90</xdr:row>
      <xdr:rowOff>144276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160803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48712</xdr:rowOff>
    </xdr:from>
    <xdr:to>
      <xdr:col>46</xdr:col>
      <xdr:colOff>38100</xdr:colOff>
      <xdr:row>93</xdr:row>
      <xdr:rowOff>150312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166839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7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46427</xdr:rowOff>
    </xdr:from>
    <xdr:to>
      <xdr:col>41</xdr:col>
      <xdr:colOff>101600</xdr:colOff>
      <xdr:row>94</xdr:row>
      <xdr:rowOff>148027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164554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106525</xdr:rowOff>
    </xdr:from>
    <xdr:to>
      <xdr:col>36</xdr:col>
      <xdr:colOff>165100</xdr:colOff>
      <xdr:row>96</xdr:row>
      <xdr:rowOff>36675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53202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101890</xdr:rowOff>
    </xdr:from>
    <xdr:to>
      <xdr:col>85</xdr:col>
      <xdr:colOff>127000</xdr:colOff>
      <xdr:row>37</xdr:row>
      <xdr:rowOff>70297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02640"/>
          <a:ext cx="8382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101890</xdr:rowOff>
    </xdr:from>
    <xdr:to>
      <xdr:col>81</xdr:col>
      <xdr:colOff>50800</xdr:colOff>
      <xdr:row>36</xdr:row>
      <xdr:rowOff>128224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02640"/>
          <a:ext cx="889000" cy="1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128224</xdr:rowOff>
    </xdr:from>
    <xdr:to>
      <xdr:col>76</xdr:col>
      <xdr:colOff>114300</xdr:colOff>
      <xdr:row>37</xdr:row>
      <xdr:rowOff>46020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0042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46020</xdr:rowOff>
    </xdr:from>
    <xdr:to>
      <xdr:col>71</xdr:col>
      <xdr:colOff>177800</xdr:colOff>
      <xdr:row>37</xdr:row>
      <xdr:rowOff>106690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19497</xdr:rowOff>
    </xdr:from>
    <xdr:to>
      <xdr:col>85</xdr:col>
      <xdr:colOff>177800</xdr:colOff>
      <xdr:row>37</xdr:row>
      <xdr:rowOff>121097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105874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51090</xdr:rowOff>
    </xdr:from>
    <xdr:to>
      <xdr:col>81</xdr:col>
      <xdr:colOff>101600</xdr:colOff>
      <xdr:row>35</xdr:row>
      <xdr:rowOff>152690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169217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77424</xdr:rowOff>
    </xdr:from>
    <xdr:to>
      <xdr:col>76</xdr:col>
      <xdr:colOff>165100</xdr:colOff>
      <xdr:row>37</xdr:row>
      <xdr:rowOff>7574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166670</xdr:rowOff>
    </xdr:from>
    <xdr:to>
      <xdr:col>72</xdr:col>
      <xdr:colOff>38100</xdr:colOff>
      <xdr:row>37</xdr:row>
      <xdr:rowOff>96820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55890</xdr:rowOff>
    </xdr:from>
    <xdr:to>
      <xdr:col>67</xdr:col>
      <xdr:colOff>101600</xdr:colOff>
      <xdr:row>37</xdr:row>
      <xdr:rowOff>157490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83872</xdr:rowOff>
    </xdr:from>
    <xdr:to>
      <xdr:col>85</xdr:col>
      <xdr:colOff>127000</xdr:colOff>
      <xdr:row>56</xdr:row>
      <xdr:rowOff>165042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85072"/>
          <a:ext cx="8382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83872</xdr:rowOff>
    </xdr:from>
    <xdr:to>
      <xdr:col>81</xdr:col>
      <xdr:colOff>50800</xdr:colOff>
      <xdr:row>56</xdr:row>
      <xdr:rowOff>168684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8507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168684</xdr:rowOff>
    </xdr:from>
    <xdr:to>
      <xdr:col>76</xdr:col>
      <xdr:colOff>114300</xdr:colOff>
      <xdr:row>57</xdr:row>
      <xdr:rowOff>125837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9884"/>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125837</xdr:rowOff>
    </xdr:from>
    <xdr:to>
      <xdr:col>71</xdr:col>
      <xdr:colOff>177800</xdr:colOff>
      <xdr:row>57</xdr:row>
      <xdr:rowOff>156339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9848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114242</xdr:rowOff>
    </xdr:from>
    <xdr:to>
      <xdr:col>85</xdr:col>
      <xdr:colOff>177800</xdr:colOff>
      <xdr:row>57</xdr:row>
      <xdr:rowOff>44392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92669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33072</xdr:rowOff>
    </xdr:from>
    <xdr:to>
      <xdr:col>81</xdr:col>
      <xdr:colOff>101600</xdr:colOff>
      <xdr:row>56</xdr:row>
      <xdr:rowOff>134672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125799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117884</xdr:rowOff>
    </xdr:from>
    <xdr:to>
      <xdr:col>76</xdr:col>
      <xdr:colOff>165100</xdr:colOff>
      <xdr:row>57</xdr:row>
      <xdr:rowOff>48034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39161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75037</xdr:rowOff>
    </xdr:from>
    <xdr:to>
      <xdr:col>72</xdr:col>
      <xdr:colOff>38100</xdr:colOff>
      <xdr:row>58</xdr:row>
      <xdr:rowOff>5187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167764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105539</xdr:rowOff>
    </xdr:from>
    <xdr:to>
      <xdr:col>67</xdr:col>
      <xdr:colOff>101600</xdr:colOff>
      <xdr:row>58</xdr:row>
      <xdr:rowOff>35689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93261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7811"/>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42461</xdr:rowOff>
    </xdr:from>
    <xdr:to>
      <xdr:col>67</xdr:col>
      <xdr:colOff>101600</xdr:colOff>
      <xdr:row>79</xdr:row>
      <xdr:rowOff>144061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135188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4941</xdr:rowOff>
    </xdr:from>
    <xdr:to>
      <xdr:col>85</xdr:col>
      <xdr:colOff>127000</xdr:colOff>
      <xdr:row>94</xdr:row>
      <xdr:rowOff>39612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2124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39612</xdr:rowOff>
    </xdr:from>
    <xdr:to>
      <xdr:col>81</xdr:col>
      <xdr:colOff>50800</xdr:colOff>
      <xdr:row>94</xdr:row>
      <xdr:rowOff>87198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55912"/>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87198</xdr:rowOff>
    </xdr:from>
    <xdr:to>
      <xdr:col>76</xdr:col>
      <xdr:colOff>114300</xdr:colOff>
      <xdr:row>94</xdr:row>
      <xdr:rowOff>116021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034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116021</xdr:rowOff>
    </xdr:from>
    <xdr:to>
      <xdr:col>71</xdr:col>
      <xdr:colOff>177800</xdr:colOff>
      <xdr:row>94</xdr:row>
      <xdr:rowOff>137071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32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125591</xdr:rowOff>
    </xdr:from>
    <xdr:to>
      <xdr:col>85</xdr:col>
      <xdr:colOff>177800</xdr:colOff>
      <xdr:row>94</xdr:row>
      <xdr:rowOff>55741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148468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160262</xdr:rowOff>
    </xdr:from>
    <xdr:to>
      <xdr:col>81</xdr:col>
      <xdr:colOff>101600</xdr:colOff>
      <xdr:row>94</xdr:row>
      <xdr:rowOff>90412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106939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36398</xdr:rowOff>
    </xdr:from>
    <xdr:to>
      <xdr:col>76</xdr:col>
      <xdr:colOff>165100</xdr:colOff>
      <xdr:row>94</xdr:row>
      <xdr:rowOff>137998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154525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65221</xdr:rowOff>
    </xdr:from>
    <xdr:to>
      <xdr:col>72</xdr:col>
      <xdr:colOff>38100</xdr:colOff>
      <xdr:row>94</xdr:row>
      <xdr:rowOff>166821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86271</xdr:rowOff>
    </xdr:from>
    <xdr:to>
      <xdr:col>67</xdr:col>
      <xdr:colOff>101600</xdr:colOff>
      <xdr:row>95</xdr:row>
      <xdr:rowOff>16421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32948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目的別でみると、議会費、</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費、衛生費、土木費、公債費において類似団体平均より高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おり、特に土木費と公債費が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を大きく上回って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引き続き都市再整備計画に基づく</a:t>
          </a:r>
          <a:r>
            <a:rPr kumimoji="1" lang="ja-JP" altLang="ja-JP" sz="1100">
              <a:solidFill>
                <a:schemeClr val="dk1"/>
              </a:solidFill>
              <a:effectLst/>
              <a:latin typeface="+mn-lt"/>
              <a:ea typeface="+mn-ea"/>
              <a:cs typeface="+mn-cs"/>
            </a:rPr>
            <a:t>駅周辺整備事業</a:t>
          </a:r>
          <a:r>
            <a:rPr kumimoji="1" lang="ja-JP" altLang="en-US" sz="1100">
              <a:solidFill>
                <a:schemeClr val="dk1"/>
              </a:solidFill>
              <a:effectLst/>
              <a:latin typeface="+mn-lt"/>
              <a:ea typeface="+mn-ea"/>
              <a:cs typeface="+mn-cs"/>
            </a:rPr>
            <a:t>を実施したこと</a:t>
          </a:r>
          <a:r>
            <a:rPr kumimoji="1" lang="ja-JP" altLang="ja-JP" sz="1100">
              <a:solidFill>
                <a:schemeClr val="dk1"/>
              </a:solidFill>
              <a:effectLst/>
              <a:latin typeface="+mn-lt"/>
              <a:ea typeface="+mn-ea"/>
              <a:cs typeface="+mn-cs"/>
            </a:rPr>
            <a:t>に加え、</a:t>
          </a:r>
          <a:r>
            <a:rPr kumimoji="1" lang="ja-JP" altLang="en-US" sz="1100">
              <a:solidFill>
                <a:schemeClr val="dk1"/>
              </a:solidFill>
              <a:effectLst/>
              <a:latin typeface="+mn-lt"/>
              <a:ea typeface="+mn-ea"/>
              <a:cs typeface="+mn-cs"/>
            </a:rPr>
            <a:t>高見港浦地区船揚場整備事業</a:t>
          </a:r>
          <a:r>
            <a:rPr kumimoji="1" lang="ja-JP" altLang="ja-JP" sz="1100">
              <a:solidFill>
                <a:schemeClr val="dk1"/>
              </a:solidFill>
              <a:effectLst/>
              <a:latin typeface="+mn-lt"/>
              <a:ea typeface="+mn-ea"/>
              <a:cs typeface="+mn-cs"/>
            </a:rPr>
            <a:t>を行ったために、</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大型事業を実施しないことから、</a:t>
          </a:r>
          <a:r>
            <a:rPr kumimoji="1" lang="ja-JP" altLang="ja-JP" sz="1100">
              <a:solidFill>
                <a:schemeClr val="dk1"/>
              </a:solidFill>
              <a:effectLst/>
              <a:latin typeface="+mn-lt"/>
              <a:ea typeface="+mn-ea"/>
              <a:cs typeface="+mn-cs"/>
            </a:rPr>
            <a:t>土木費は平成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年度の水準に戻る見込みである。</a:t>
          </a:r>
          <a:endParaRPr lang="ja-JP" altLang="ja-JP" sz="1400">
            <a:effectLst/>
          </a:endParaRPr>
        </a:p>
        <a:p>
          <a:r>
            <a:rPr kumimoji="1" lang="ja-JP" altLang="ja-JP" sz="1100">
              <a:solidFill>
                <a:schemeClr val="dk1"/>
              </a:solidFill>
              <a:effectLst/>
              <a:latin typeface="+mn-lt"/>
              <a:ea typeface="+mn-ea"/>
              <a:cs typeface="+mn-cs"/>
            </a:rPr>
            <a:t>　公債費については、今後も過去に行った</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事業に係る起債の元金償還が開始されることから、上昇</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は続く</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と予想される。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年度に行った庁舎建設事業において多額の町債を発行しており、その元金償還が開始する令和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公債費が最大となる見込みであるので、今後は、臨時的な普通建設事業については緊急度等により優先順位をつけて執行事業の取捨選択を行うとともに、経常的なものに対しても上限を設定するなど、安全性・緊急性などの観点から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実施に努めることで</a:t>
          </a:r>
          <a:r>
            <a:rPr kumimoji="1" lang="ja-JP" altLang="ja-JP" sz="1100">
              <a:solidFill>
                <a:schemeClr val="dk1"/>
              </a:solidFill>
              <a:effectLst/>
              <a:latin typeface="+mn-lt"/>
              <a:ea typeface="+mn-ea"/>
              <a:cs typeface="+mn-cs"/>
            </a:rPr>
            <a:t>、急激な事業費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、ひいては公債費の増加を抑制するよう努める。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毎年実質単年度収支は赤字であるものの、財政調整基金の取り崩しにより実質収支は黒字となっている。</a:t>
          </a:r>
          <a:endParaRPr lang="ja-JP" altLang="ja-JP" sz="1200">
            <a:effectLst/>
          </a:endParaRPr>
        </a:p>
        <a:p>
          <a:r>
            <a:rPr kumimoji="1" lang="ja-JP" altLang="ja-JP" sz="1050">
              <a:solidFill>
                <a:schemeClr val="dk1"/>
              </a:solidFill>
              <a:effectLst/>
              <a:latin typeface="+mn-lt"/>
              <a:ea typeface="+mn-ea"/>
              <a:cs typeface="+mn-cs"/>
            </a:rPr>
            <a:t>　財政調整基金残高については、令和元年度以降、土地の売払終了や人件費・公債費の増加等により減少に転じ、令和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年度は庁舎建設等に係る一般財源の不足もあり</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減少し、標準財政規模に占める割合は、前年度から</a:t>
          </a:r>
          <a:r>
            <a:rPr kumimoji="1" lang="en-US" altLang="ja-JP" sz="1050">
              <a:solidFill>
                <a:schemeClr val="dk1"/>
              </a:solidFill>
              <a:effectLst/>
              <a:latin typeface="+mn-lt"/>
              <a:ea typeface="+mn-ea"/>
              <a:cs typeface="+mn-cs"/>
            </a:rPr>
            <a:t>4.46</a:t>
          </a:r>
          <a:r>
            <a:rPr kumimoji="1" lang="ja-JP" altLang="ja-JP"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20.15</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令和４年度は歳出の抑制により、令和３年度から</a:t>
          </a:r>
          <a:r>
            <a:rPr kumimoji="1" lang="en-US" altLang="ja-JP" sz="1050">
              <a:solidFill>
                <a:schemeClr val="dk1"/>
              </a:solidFill>
              <a:effectLst/>
              <a:latin typeface="+mn-lt"/>
              <a:ea typeface="+mn-ea"/>
              <a:cs typeface="+mn-cs"/>
            </a:rPr>
            <a:t>1.49</a:t>
          </a:r>
          <a:r>
            <a:rPr kumimoji="1" lang="ja-JP" altLang="en-US"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21.64</a:t>
          </a:r>
          <a:r>
            <a:rPr kumimoji="1" lang="ja-JP" altLang="en-US" sz="1050">
              <a:solidFill>
                <a:schemeClr val="dk1"/>
              </a:solidFill>
              <a:effectLst/>
              <a:latin typeface="+mn-lt"/>
              <a:ea typeface="+mn-ea"/>
              <a:cs typeface="+mn-cs"/>
            </a:rPr>
            <a:t>％に増加した。</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適切な財源確保と歳出の抑制により基金残高の復元に努める。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連結実質赤字比率については全会計において黒字であり、赤字比率はない。</a:t>
          </a:r>
          <a:endParaRPr lang="ja-JP" altLang="ja-JP">
            <a:effectLst/>
          </a:endParaRPr>
        </a:p>
        <a:p>
          <a:r>
            <a:rPr kumimoji="1" lang="ja-JP" altLang="ja-JP" sz="1100">
              <a:solidFill>
                <a:schemeClr val="dk1"/>
              </a:solidFill>
              <a:effectLst/>
              <a:latin typeface="+mn-lt"/>
              <a:ea typeface="+mn-ea"/>
              <a:cs typeface="+mn-cs"/>
            </a:rPr>
            <a:t>　公共下水道特別会計は、企業会計の観点から繰出基準を明確にすることで経営努力を促し基準外繰出の抑制を図っているが、事業の縮減にも限界がありやむを得ず基準外の繰出しを行っている状況である。料金の適正化の検討を行う等、健全で持続可能な財政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ポイント増加している。これは、元利償還金に加え、下水道会計</a:t>
          </a:r>
          <a:r>
            <a:rPr kumimoji="1" lang="ja-JP" altLang="en-US" sz="1100">
              <a:solidFill>
                <a:schemeClr val="dk1"/>
              </a:solidFill>
              <a:effectLst/>
              <a:latin typeface="+mn-lt"/>
              <a:ea typeface="+mn-ea"/>
              <a:cs typeface="+mn-cs"/>
            </a:rPr>
            <a:t>の元利償還金に対する繰入金や債務負担行為に基づく支出額が増加したこと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元利償還金については、平成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安全対策に係る大型普通建設事業を実施するために多額の町債を発行しており、順に元金償還が開始されることから、今後さらに増加していくと見込んでいる。今後は、これ以上将来の公債費が増えないよう、町債の新規発行の抑制を図り、町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173.1</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ポイント上昇しており、全国で見ても非常に高い水準である。</a:t>
          </a:r>
          <a:endParaRPr lang="ja-JP" altLang="ja-JP" sz="1400">
            <a:effectLst/>
          </a:endParaRPr>
        </a:p>
        <a:p>
          <a:r>
            <a:rPr kumimoji="1" lang="ja-JP" altLang="ja-JP" sz="1100">
              <a:solidFill>
                <a:schemeClr val="dk1"/>
              </a:solidFill>
              <a:effectLst/>
              <a:latin typeface="+mn-lt"/>
              <a:ea typeface="+mn-ea"/>
              <a:cs typeface="+mn-cs"/>
            </a:rPr>
            <a:t>　分子を見ると、令和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年度は、一般会計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に係る地方債の現在高</a:t>
          </a:r>
          <a:r>
            <a:rPr kumimoji="1" lang="ja-JP" altLang="en-US" sz="1100">
              <a:solidFill>
                <a:schemeClr val="dk1"/>
              </a:solidFill>
              <a:effectLst/>
              <a:latin typeface="+mn-lt"/>
              <a:ea typeface="+mn-ea"/>
              <a:cs typeface="+mn-cs"/>
            </a:rPr>
            <a:t>をはじめ、公営企業債等繰出見込額や組合等負担等見込額など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たことで、令和３年度に比べ将来負担額は減少となった。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他方で、</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百万円増加したが、基準財政需要額算入見込額が</a:t>
          </a:r>
          <a:r>
            <a:rPr kumimoji="1" lang="en-US" altLang="ja-JP" sz="1100">
              <a:solidFill>
                <a:schemeClr val="dk1"/>
              </a:solidFill>
              <a:effectLst/>
              <a:latin typeface="+mn-lt"/>
              <a:ea typeface="+mn-ea"/>
              <a:cs typeface="+mn-cs"/>
            </a:rPr>
            <a:t>544</a:t>
          </a:r>
          <a:r>
            <a:rPr kumimoji="1" lang="ja-JP" altLang="en-US" sz="1100">
              <a:solidFill>
                <a:schemeClr val="dk1"/>
              </a:solidFill>
              <a:effectLst/>
              <a:latin typeface="+mn-lt"/>
              <a:ea typeface="+mn-ea"/>
              <a:cs typeface="+mn-cs"/>
            </a:rPr>
            <a:t>百万円減少したことなどから、充当可能財源等は微減となった。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年度の将来負担比率は、一般会計等に係る地方債の現在高の減少により</a:t>
          </a:r>
          <a:r>
            <a:rPr kumimoji="1" lang="ja-JP" altLang="en-US" sz="1100">
              <a:solidFill>
                <a:schemeClr val="dk1"/>
              </a:solidFill>
              <a:effectLst/>
              <a:latin typeface="+mn-lt"/>
              <a:ea typeface="+mn-ea"/>
              <a:cs typeface="+mn-cs"/>
            </a:rPr>
            <a:t>減少する</a:t>
          </a:r>
          <a:r>
            <a:rPr kumimoji="1" lang="ja-JP" altLang="ja-JP" sz="1100">
              <a:solidFill>
                <a:schemeClr val="dk1"/>
              </a:solidFill>
              <a:effectLst/>
              <a:latin typeface="+mn-lt"/>
              <a:ea typeface="+mn-ea"/>
              <a:cs typeface="+mn-cs"/>
            </a:rPr>
            <a:t>見込みで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減少させるよう、町債の新規発行の抑制や基金の復元等を行い、比率の改善に努める。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奨学基金等を取り崩した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以上に前年度剰余金の積立を行ったことから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1,564</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今後は、新規事業の抑制や既存事業の見直しなどにより、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財政調整基金の復元に努める</a:t>
          </a:r>
          <a:r>
            <a:rPr kumimoji="1" lang="ja-JP" altLang="en-US" sz="1100">
              <a:solidFill>
                <a:schemeClr val="dk1"/>
              </a:solidFill>
              <a:effectLst/>
              <a:latin typeface="+mn-lt"/>
              <a:ea typeface="+mn-ea"/>
              <a:cs typeface="+mn-cs"/>
            </a:rPr>
            <a:t>とともに、特定目的基金の積立に努める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奨学基金　　　　　　　　：高校生及び大学生等に対する奨学金事業に必要な財源を確保する。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学校教育施設等整備基金　：学校教育施設等の整備に要する経費の財源に充てる。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新健やか子ども基金　　　：５歳児健康診査事業や新健やか子ども基金通学路カラー舗装事業等に充当するため、</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百万円取り崩したことにより減少。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農業振興基金　　　　　　：主に農業振興事業に充当するため、毎年（約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奨学基金　　　　　　　　：毎年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百万円程度を奨学基金に充当していく予定。</a:t>
          </a:r>
          <a:endParaRPr lang="ja-JP" altLang="ja-JP" sz="1400">
            <a:effectLst/>
          </a:endParaRPr>
        </a:p>
        <a:p>
          <a:r>
            <a:rPr kumimoji="1" lang="ja-JP" altLang="ja-JP" sz="1100">
              <a:solidFill>
                <a:schemeClr val="dk1"/>
              </a:solidFill>
              <a:effectLst/>
              <a:latin typeface="+mn-lt"/>
              <a:ea typeface="+mn-ea"/>
              <a:cs typeface="+mn-cs"/>
            </a:rPr>
            <a:t>　農業振興基金　　　　　　：毎年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百万円程度を農業振興会補助金等に充当していく予定。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財政調整基金は、一般財源不足補てんのため、</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百万円を取り崩したが、前年度決算剰余金を</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百万円積み立てたことから、令和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財政調整基金の残高は、災害時の備えとして、一般的に標準財政規模の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％で約</a:t>
          </a:r>
          <a:r>
            <a:rPr kumimoji="1" lang="en-US" altLang="ja-JP" sz="1100">
              <a:solidFill>
                <a:schemeClr val="dk1"/>
              </a:solidFill>
              <a:effectLst/>
              <a:latin typeface="+mn-lt"/>
              <a:ea typeface="+mn-ea"/>
              <a:cs typeface="+mn-cs"/>
            </a:rPr>
            <a:t>1,143</a:t>
          </a:r>
          <a:r>
            <a:rPr kumimoji="1" lang="ja-JP" altLang="ja-JP" sz="1100">
              <a:solidFill>
                <a:schemeClr val="dk1"/>
              </a:solidFill>
              <a:effectLst/>
              <a:latin typeface="+mn-lt"/>
              <a:ea typeface="+mn-ea"/>
              <a:cs typeface="+mn-cs"/>
            </a:rPr>
            <a:t>百万円）を目安としているが、当町では財政調整基金の組替運用を毎年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百万円程度行っているため、</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百万円を資金面での残高水準としている。</a:t>
          </a:r>
          <a:endParaRPr lang="ja-JP" altLang="ja-JP" sz="1400">
            <a:effectLst/>
          </a:endParaRPr>
        </a:p>
        <a:p>
          <a:r>
            <a:rPr kumimoji="1" lang="ja-JP" altLang="ja-JP" sz="1100">
              <a:solidFill>
                <a:schemeClr val="dk1"/>
              </a:solidFill>
              <a:effectLst/>
              <a:latin typeface="+mn-lt"/>
              <a:ea typeface="+mn-ea"/>
              <a:cs typeface="+mn-cs"/>
            </a:rPr>
            <a:t>　しかし、大型事業の実施により、令和元年度以降残高が減少し、年度末基金残高が</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いるので、令和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大型事業は控え、歳出の削減を図ることで基金残高の復元に努めていく。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a:t>
          </a:r>
          <a:r>
            <a:rPr kumimoji="1" lang="ja-JP" altLang="en-US" sz="1100">
              <a:solidFill>
                <a:schemeClr val="dk1"/>
              </a:solidFill>
              <a:effectLst/>
              <a:latin typeface="+mn-lt"/>
              <a:ea typeface="+mn-ea"/>
              <a:cs typeface="+mn-cs"/>
            </a:rPr>
            <a:t>預金利子により微増となった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これまで計画的に大型事業を実施することで、公債費が膨らまないようにしていたため減債基金を使うことがなかったが、今後の状況によっては、減債基金の必要残高水準を算出する必要が生じ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3B8E27-EAD4-4BA6-B07C-20C5A3CDB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BD5E05-75C2-4773-80C8-460743DA3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6C6821-7453-4A02-92B2-2A23955BA3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6C96E3-FDE0-4FB8-9042-1714EF7BB9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7CE3DE5-0227-4830-AE8D-F64E5D892A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2D675C4-C9DC-4BA2-BC7E-CA3FE540AC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8EF3974-39BB-4C7A-8D06-77762D9303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8ADDDB9-CC2C-48AB-9DB5-F836764DF02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165CC7C-4255-4D04-A42E-339472F600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41226A-6EA8-4F88-8C3E-1C4CFD4103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6F07A8-CF4F-4A51-80E1-FA49AA7E31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E47FFB2-E0B7-4D10-9B22-8F66F4F44F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8718C2-21BE-4E74-ACC0-82CE677920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CEB16D-E436-4A0F-A55B-BCF2DEEF87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F996E6-5548-4ADC-8574-6F3EE875A3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5C514F-69FA-4838-9DB1-A4306796843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3A5781-C01C-4F36-995F-1B2AFF029B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A0AF13E-7794-47A1-A416-C996FAA0D3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6440DF-C982-4C9A-B447-4566A5347C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1F02ED-800A-4A36-8AB3-5755F51D1B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D4DBBB-F99F-4B5E-BCA7-9A66798AA2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FFE164C-389E-4605-94A5-0C626369272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C237C6-F249-4C55-9E22-9454CD0F7D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ED011D-933F-4F6E-A0E4-147FD3B2D6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5ACE11D-9692-49A8-B40F-7EA82AFB97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FC4B11-C907-4EAE-AE49-C1BA2C211B2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8E9E97-DC3F-4E43-8AFB-400AC044CE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D71BE7-E97D-4A53-BB06-9071D8BFC19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228EDF-01B7-47B1-9C19-586D8EA4F2A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2CEAD6-8CC6-4DF6-A965-9A8E3CA283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F2899D-01A3-4ECA-B3B1-EB378A535A7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813BB7A-CEE6-405A-B038-C41872EC604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3143CA2-B0C2-401D-A76E-A3FEF531F4E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B1881A-55FE-46E5-B632-409DA5220D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389483-74B2-449E-A080-906E14641C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F16317-DD1E-4612-8E9C-D926C5A59C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0EE18A2-D2C0-46AF-BF15-0BCF9FE499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AFE2D75-F1D2-4F5A-886E-5C712AC808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D1F956-2907-4426-8F2B-071BC2F335A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B48A5F-4401-445D-BBA5-AC5678C082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148B34F-CD03-4562-A8E6-422B232D9EB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C00C31-DB03-449E-B12E-432DDA5782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AC841B-E4F0-4832-90F5-711144C625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9F939D3-1286-4641-A979-E813D681CC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467C38B-CD66-4096-A271-694F4D76CC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BF9C38-C1D8-4C63-A748-1F24268FAE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3164657-C4B0-4AA2-874F-C72342C394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学校施設改築や消防施設更新等を行ってきたことにより、類似団体を下回っており、令和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台であったが、令和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年度に新庁舎及び地域交流センターを建設したことなどから、</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台まで減少した。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今後は「個別施設計画」策定の際に算出した各施設の総合劣化度などを参考に、施設の実情に応じた長寿命化の検討を計画的かつ効率的に行うよう努める。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EABFD5-9406-49AD-8DB2-5FC935E333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A9ACD4-8768-456E-8AEC-444EE7378E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BB49525-78DC-4EB9-AB41-696A97CD3BF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84E2EEA-D971-4D0E-A389-1CDEFD5466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79A9AD8-6635-4F56-9AC4-396EA8A762F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F46B050-6473-4D38-9C0B-B04DF9A8AE0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C1C9526-00F1-4ECD-A0CA-2F000737E05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3412129-996B-4AF8-98D8-9C887BF88C9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31301CC-069F-42A0-972C-C5D57120377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BFE1125-E012-4BB4-BC19-D2A5EFCF1B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27DD293-1AD4-441E-9A8B-D45E1D6F0E8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636D64-1FAD-4692-B1A6-6EB5590FF87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B55179F-B0CD-4236-902B-D0D494F03FC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A32A8E4-DF3F-478E-BF09-E49F69BD0F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06002C9-B3CB-439B-9C01-990E586DFA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CF7CF8A-8AAE-476F-B122-5FC9CA66C9A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89CD6BED-6981-4AA8-A700-388A2681DEDC}"/>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D62A1CDB-CC7C-4BD4-930F-6053AB1B7449}"/>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AF673EC5-265B-40C4-B04A-E7D75D3A443B}"/>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C7218804-540D-4C5B-B1F9-71D2BA9174A9}"/>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3F3F4C01-7704-43CB-9C3B-2B93806C7C09}"/>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B7C4DD09-4A99-460E-A517-9967F4CB1BB2}"/>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2FD97E24-7E51-4B56-92E4-67CC138FF95E}"/>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1DA8CFE4-6D4F-47BD-A450-D8CE596F6A84}"/>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7753BCD1-597E-4E7E-9FBF-F88B3833D7CF}"/>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6FB64897-F461-4F6D-AEDC-AC958ADA7BEA}"/>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430AA34-10F8-4CE6-BD85-67FB9CB97FE4}"/>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3B42E3A-6C2C-4AD8-8FE7-AD03607702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C82E18E-D473-444F-B42C-63DC2B894D3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05C2DD7-C238-4B34-9EA2-7CB344BBF1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70F70F5-1D73-4B91-ADA8-C02B5FB8E0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7608C3-CEA4-4A86-A2B8-1B442C1465F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1" name="楕円 80">
          <a:extLst>
            <a:ext uri="{FF2B5EF4-FFF2-40B4-BE49-F238E27FC236}">
              <a16:creationId xmlns:a16="http://schemas.microsoft.com/office/drawing/2014/main" id="{15FC53AB-A2C2-4FC1-9FE6-3F1F5A049715}"/>
            </a:ext>
          </a:extLst>
        </xdr:cNvPr>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2" name="有形固定資産減価償却率該当値テキスト">
          <a:extLst>
            <a:ext uri="{FF2B5EF4-FFF2-40B4-BE49-F238E27FC236}">
              <a16:creationId xmlns:a16="http://schemas.microsoft.com/office/drawing/2014/main" id="{D697018D-D340-4BE1-8F6E-922B70C872C1}"/>
            </a:ext>
          </a:extLst>
        </xdr:cNvPr>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83" name="楕円 82">
          <a:extLst>
            <a:ext uri="{FF2B5EF4-FFF2-40B4-BE49-F238E27FC236}">
              <a16:creationId xmlns:a16="http://schemas.microsoft.com/office/drawing/2014/main" id="{2DF895A3-0FDA-45CA-BFF4-9554370103E5}"/>
            </a:ext>
          </a:extLst>
        </xdr:cNvPr>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22648</xdr:rowOff>
    </xdr:from>
    <xdr:to>
      <xdr:col>23</xdr:col>
      <xdr:colOff>85725</xdr:colOff>
      <xdr:row>29</xdr:row>
      <xdr:rowOff>55033</xdr:rowOff>
    </xdr:to>
    <xdr:cxnSp macro="">
      <xdr:nvCxnSpPr>
        <xdr:cNvPr id="84" name="直線コネクタ 83">
          <a:extLst>
            <a:ext uri="{FF2B5EF4-FFF2-40B4-BE49-F238E27FC236}">
              <a16:creationId xmlns:a16="http://schemas.microsoft.com/office/drawing/2014/main" id="{EBA1C5D8-8AAD-4632-B1EA-00FD00716406}"/>
            </a:ext>
          </a:extLst>
        </xdr:cNvPr>
        <xdr:cNvCxnSpPr/>
      </xdr:nvCxnSpPr>
      <xdr:spPr>
        <a:xfrm>
          <a:off x="4051300" y="576622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BBF224A9-9E13-41D7-A137-7F9743413949}"/>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30</xdr:row>
      <xdr:rowOff>20320</xdr:rowOff>
    </xdr:to>
    <xdr:cxnSp macro="">
      <xdr:nvCxnSpPr>
        <xdr:cNvPr id="86" name="直線コネクタ 85">
          <a:extLst>
            <a:ext uri="{FF2B5EF4-FFF2-40B4-BE49-F238E27FC236}">
              <a16:creationId xmlns:a16="http://schemas.microsoft.com/office/drawing/2014/main" id="{54669C74-A08B-4A31-8BAB-8CF19C1E9C94}"/>
            </a:ext>
          </a:extLst>
        </xdr:cNvPr>
        <xdr:cNvCxnSpPr/>
      </xdr:nvCxnSpPr>
      <xdr:spPr>
        <a:xfrm flipV="1">
          <a:off x="3289300" y="5766223"/>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7" name="楕円 86">
          <a:extLst>
            <a:ext uri="{FF2B5EF4-FFF2-40B4-BE49-F238E27FC236}">
              <a16:creationId xmlns:a16="http://schemas.microsoft.com/office/drawing/2014/main" id="{3C79292E-57E6-497E-9D2F-346D61D185CE}"/>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F1F98C87-AFBC-4A91-9954-B28D237FBD87}"/>
            </a:ext>
          </a:extLst>
        </xdr:cNvPr>
        <xdr:cNvCxnSpPr/>
      </xdr:nvCxnSpPr>
      <xdr:spPr>
        <a:xfrm>
          <a:off x="2527300" y="59245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1D189849-45FC-4839-B55B-6ACD00634991}"/>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BAEFA5AB-449B-42E5-891E-D2FFD08AB74A}"/>
            </a:ext>
          </a:extLst>
        </xdr:cNvPr>
        <xdr:cNvCxnSpPr/>
      </xdr:nvCxnSpPr>
      <xdr:spPr>
        <a:xfrm flipV="1">
          <a:off x="1765300" y="59245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564CF458-6E89-4B15-BFD6-6B9AA271C7DC}"/>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2E56388D-17FD-459F-B564-06CA7F268B78}"/>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31F8AAAF-5C14-4037-B0BD-9A780EF97C4F}"/>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E0C5080D-DACE-40CA-A6C9-248DC98D4DED}"/>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95" name="n_1mainValue有形固定資産減価償却率">
          <a:extLst>
            <a:ext uri="{FF2B5EF4-FFF2-40B4-BE49-F238E27FC236}">
              <a16:creationId xmlns:a16="http://schemas.microsoft.com/office/drawing/2014/main" id="{70E19459-2708-48AA-83CA-129C40BB2E76}"/>
            </a:ext>
          </a:extLst>
        </xdr:cNvPr>
        <xdr:cNvSpPr txBox="1"/>
      </xdr:nvSpPr>
      <xdr:spPr>
        <a:xfrm>
          <a:off x="38360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A90B70DA-7BA7-4003-820B-013EC0C07191}"/>
            </a:ext>
          </a:extLst>
        </xdr:cNvPr>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7" name="n_3mainValue有形固定資産減価償却率">
          <a:extLst>
            <a:ext uri="{FF2B5EF4-FFF2-40B4-BE49-F238E27FC236}">
              <a16:creationId xmlns:a16="http://schemas.microsoft.com/office/drawing/2014/main" id="{BAEF2241-9719-4D5E-BAF9-D4EF50CFF528}"/>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D3ABAA21-50FB-4558-8760-607D3F38634E}"/>
            </a:ext>
          </a:extLst>
        </xdr:cNvPr>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0D98A95-AEB6-4801-8403-51F55C79E8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899DF1B-E0F6-40BF-8EA1-E14234E331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220C76C7-9D56-43D3-8766-5BD380D5E6DF}"/>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339162D-F1B7-4F74-8DEA-77B4585C352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4BB308-2BC9-4465-925A-3601A073A9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B24F6F8-18FF-4F9A-8B25-2031A1A0E2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9EE5DD8-96DD-47A7-A328-611E4A09E3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D51E1C6-D2E3-4768-B678-29AB9999AE2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BD4A372-F040-4097-B940-DF0EF93563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B2F7404-0060-4119-BB2C-4F4DEE2ACB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116D96F-120A-42D2-80EA-EEA84224608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F5EC0A0-DF17-4DA4-B3D1-35B795D5AA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C92F4BD-5C3A-483F-8708-70C952B9AF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倍以上に当たる</a:t>
          </a:r>
          <a:r>
            <a:rPr kumimoji="1" lang="en-US" altLang="ja-JP" sz="1100">
              <a:latin typeface="ＭＳ Ｐゴシック" panose="020B0600070205080204" pitchFamily="50" charset="-128"/>
              <a:ea typeface="ＭＳ Ｐゴシック" panose="020B0600070205080204" pitchFamily="50" charset="-128"/>
            </a:rPr>
            <a:t>1,036.0%</a:t>
          </a:r>
          <a:r>
            <a:rPr kumimoji="1" lang="ja-JP" altLang="en-US" sz="1100">
              <a:latin typeface="ＭＳ Ｐゴシック" panose="020B0600070205080204" pitchFamily="50" charset="-128"/>
              <a:ea typeface="ＭＳ Ｐゴシック" panose="020B0600070205080204" pitchFamily="50" charset="-128"/>
            </a:rPr>
            <a:t>であり、全国平均と比較しても非常に高い数値である。これは、平成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年度以降、中学校や消防庁舎改築、緊急避難路の新設、更には防災拠点となる新庁舎の建設など防災・安全対策事業を集中的に行ってきたためである。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今後は、地方債を財源とした普通建設事業を可能な限り圧縮し、地方債残高の減少と基金の復元に努める。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E1C14D-115D-4A4A-863E-2F4063E65C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00E1CA0-4BFE-40EB-8CB8-7506F1C4FA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A5E17D-2DC0-4725-AC56-255CD2F73DE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16570EF-DDD4-4B44-84AE-877CF45E03E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0608738-28DA-40D9-AD42-0098FE9FCD0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7538013-9868-4D47-B69F-DC506ACB30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41B4E6B-C342-4CF7-AEE0-2B25A17B9A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BED4E49-9487-4DDD-ADAD-63B605ACE47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FE75147-DAD8-4573-8652-4B01D0DB1EA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F48DD0A-C04F-4E2C-A5E3-BAE30BEF3E0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3BB385B-415A-4271-960A-FB43ED14DE0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D061341-2AEA-4C97-B3BF-2ADCFE9CF49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F708248-5D9D-4BA3-BFD9-3D1C35CDD72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02DC7BE-F319-4354-9878-157C0E5687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29871D3-F0F0-4878-895A-09D5A5C89BB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053FED90-F33B-4E8F-BBF8-8E2167C2BEA2}"/>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EF16E130-4B2B-4E95-A844-3D71D00296A4}"/>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B8037F24-C543-49A0-8735-EF98C56B20A9}"/>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91B88BD7-626D-4E82-B8D4-D009DA0A42EB}"/>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01FBF5E2-9FF6-46DB-8782-B2BB222661E4}"/>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991FA8C4-86C3-419C-92D9-EBA15115F5FC}"/>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B6DAD861-D8FF-4CE9-B8BA-108FCC3FEE7A}"/>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6F274473-FF8C-41D7-842F-0F1471362594}"/>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D714E120-772B-4391-BF79-ED667CEE92FA}"/>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B578E221-9F90-479C-8AD8-3F4B4B0504B7}"/>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AA9D4F8D-A11E-4D6C-8DF4-3AF56BE1CA61}"/>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1783F5E-444D-4C2D-8279-01D7580FDF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629655B-2AF0-4E7C-BAE0-6B31571A0D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53AC68-B5F7-4F70-9871-2788053899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E95D8D0-2542-43F7-949E-3C8E97346B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4DAA853-A4F6-45F8-AB77-7FE6EFD1A6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75283</xdr:rowOff>
    </xdr:from>
    <xdr:to>
      <xdr:col>76</xdr:col>
      <xdr:colOff>73025</xdr:colOff>
      <xdr:row>34</xdr:row>
      <xdr:rowOff>5433</xdr:rowOff>
    </xdr:to>
    <xdr:sp macro="" textlink="">
      <xdr:nvSpPr>
        <xdr:cNvPr id="143" name="楕円 142">
          <a:extLst>
            <a:ext uri="{FF2B5EF4-FFF2-40B4-BE49-F238E27FC236}">
              <a16:creationId xmlns:a16="http://schemas.microsoft.com/office/drawing/2014/main" id="{BE58C921-88DF-4C14-A681-FF93C1D6562D}"/>
            </a:ext>
          </a:extLst>
        </xdr:cNvPr>
        <xdr:cNvSpPr/>
      </xdr:nvSpPr>
      <xdr:spPr>
        <a:xfrm>
          <a:off x="14744700" y="65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161660</xdr:rowOff>
    </xdr:from>
    <xdr:ext cx="560923" cy="259045"/>
    <xdr:sp macro="" textlink="">
      <xdr:nvSpPr>
        <xdr:cNvPr id="144" name="債務償還比率該当値テキスト">
          <a:extLst>
            <a:ext uri="{FF2B5EF4-FFF2-40B4-BE49-F238E27FC236}">
              <a16:creationId xmlns:a16="http://schemas.microsoft.com/office/drawing/2014/main" id="{A447A7F9-6ECE-499A-AC96-E078FB375A92}"/>
            </a:ext>
          </a:extLst>
        </xdr:cNvPr>
        <xdr:cNvSpPr txBox="1"/>
      </xdr:nvSpPr>
      <xdr:spPr>
        <a:xfrm>
          <a:off x="14846300" y="64195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46306</xdr:rowOff>
    </xdr:from>
    <xdr:to>
      <xdr:col>72</xdr:col>
      <xdr:colOff>123825</xdr:colOff>
      <xdr:row>32</xdr:row>
      <xdr:rowOff>147906</xdr:rowOff>
    </xdr:to>
    <xdr:sp macro="" textlink="">
      <xdr:nvSpPr>
        <xdr:cNvPr id="145" name="楕円 144">
          <a:extLst>
            <a:ext uri="{FF2B5EF4-FFF2-40B4-BE49-F238E27FC236}">
              <a16:creationId xmlns:a16="http://schemas.microsoft.com/office/drawing/2014/main" id="{FBF52EEA-5DF4-4A4B-9444-CE3071154AB6}"/>
            </a:ext>
          </a:extLst>
        </xdr:cNvPr>
        <xdr:cNvSpPr/>
      </xdr:nvSpPr>
      <xdr:spPr>
        <a:xfrm>
          <a:off x="14033500" y="6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97106</xdr:rowOff>
    </xdr:from>
    <xdr:to>
      <xdr:col>76</xdr:col>
      <xdr:colOff>22225</xdr:colOff>
      <xdr:row>33</xdr:row>
      <xdr:rowOff>126083</xdr:rowOff>
    </xdr:to>
    <xdr:cxnSp macro="">
      <xdr:nvCxnSpPr>
        <xdr:cNvPr id="146" name="直線コネクタ 145">
          <a:extLst>
            <a:ext uri="{FF2B5EF4-FFF2-40B4-BE49-F238E27FC236}">
              <a16:creationId xmlns:a16="http://schemas.microsoft.com/office/drawing/2014/main" id="{08DE6FAB-B30D-45FF-A7BA-42BBD04D69CA}"/>
            </a:ext>
          </a:extLst>
        </xdr:cNvPr>
        <xdr:cNvCxnSpPr/>
      </xdr:nvCxnSpPr>
      <xdr:spPr>
        <a:xfrm>
          <a:off x="14084300" y="6355031"/>
          <a:ext cx="7112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9913</xdr:rowOff>
    </xdr:from>
    <xdr:to>
      <xdr:col>68</xdr:col>
      <xdr:colOff>123825</xdr:colOff>
      <xdr:row>33</xdr:row>
      <xdr:rowOff>111513</xdr:rowOff>
    </xdr:to>
    <xdr:sp macro="" textlink="">
      <xdr:nvSpPr>
        <xdr:cNvPr id="147" name="楕円 146">
          <a:extLst>
            <a:ext uri="{FF2B5EF4-FFF2-40B4-BE49-F238E27FC236}">
              <a16:creationId xmlns:a16="http://schemas.microsoft.com/office/drawing/2014/main" id="{7A731679-13EA-4A91-B9F4-1CC40C67A717}"/>
            </a:ext>
          </a:extLst>
        </xdr:cNvPr>
        <xdr:cNvSpPr/>
      </xdr:nvSpPr>
      <xdr:spPr>
        <a:xfrm>
          <a:off x="13271500" y="64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97106</xdr:rowOff>
    </xdr:from>
    <xdr:to>
      <xdr:col>72</xdr:col>
      <xdr:colOff>73025</xdr:colOff>
      <xdr:row>33</xdr:row>
      <xdr:rowOff>60713</xdr:rowOff>
    </xdr:to>
    <xdr:cxnSp macro="">
      <xdr:nvCxnSpPr>
        <xdr:cNvPr id="148" name="直線コネクタ 147">
          <a:extLst>
            <a:ext uri="{FF2B5EF4-FFF2-40B4-BE49-F238E27FC236}">
              <a16:creationId xmlns:a16="http://schemas.microsoft.com/office/drawing/2014/main" id="{9760E92A-2DCE-437C-A507-F87FEE526350}"/>
            </a:ext>
          </a:extLst>
        </xdr:cNvPr>
        <xdr:cNvCxnSpPr/>
      </xdr:nvCxnSpPr>
      <xdr:spPr>
        <a:xfrm flipV="1">
          <a:off x="13322300" y="6355031"/>
          <a:ext cx="762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166250</xdr:rowOff>
    </xdr:from>
    <xdr:to>
      <xdr:col>64</xdr:col>
      <xdr:colOff>123825</xdr:colOff>
      <xdr:row>33</xdr:row>
      <xdr:rowOff>96400</xdr:rowOff>
    </xdr:to>
    <xdr:sp macro="" textlink="">
      <xdr:nvSpPr>
        <xdr:cNvPr id="149" name="楕円 148">
          <a:extLst>
            <a:ext uri="{FF2B5EF4-FFF2-40B4-BE49-F238E27FC236}">
              <a16:creationId xmlns:a16="http://schemas.microsoft.com/office/drawing/2014/main" id="{5E57D62E-F6B0-482C-AA3B-94DA2F5DF665}"/>
            </a:ext>
          </a:extLst>
        </xdr:cNvPr>
        <xdr:cNvSpPr/>
      </xdr:nvSpPr>
      <xdr:spPr>
        <a:xfrm>
          <a:off x="12509500" y="64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45600</xdr:rowOff>
    </xdr:from>
    <xdr:to>
      <xdr:col>68</xdr:col>
      <xdr:colOff>73025</xdr:colOff>
      <xdr:row>33</xdr:row>
      <xdr:rowOff>60713</xdr:rowOff>
    </xdr:to>
    <xdr:cxnSp macro="">
      <xdr:nvCxnSpPr>
        <xdr:cNvPr id="150" name="直線コネクタ 149">
          <a:extLst>
            <a:ext uri="{FF2B5EF4-FFF2-40B4-BE49-F238E27FC236}">
              <a16:creationId xmlns:a16="http://schemas.microsoft.com/office/drawing/2014/main" id="{85B91442-5F94-45E1-AA4C-685286F4CA91}"/>
            </a:ext>
          </a:extLst>
        </xdr:cNvPr>
        <xdr:cNvCxnSpPr/>
      </xdr:nvCxnSpPr>
      <xdr:spPr>
        <a:xfrm>
          <a:off x="12560300" y="6474975"/>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170928</xdr:rowOff>
    </xdr:from>
    <xdr:to>
      <xdr:col>60</xdr:col>
      <xdr:colOff>123825</xdr:colOff>
      <xdr:row>33</xdr:row>
      <xdr:rowOff>101078</xdr:rowOff>
    </xdr:to>
    <xdr:sp macro="" textlink="">
      <xdr:nvSpPr>
        <xdr:cNvPr id="151" name="楕円 150">
          <a:extLst>
            <a:ext uri="{FF2B5EF4-FFF2-40B4-BE49-F238E27FC236}">
              <a16:creationId xmlns:a16="http://schemas.microsoft.com/office/drawing/2014/main" id="{B9E4690D-220B-4E1B-80F4-DFEB3F8300DE}"/>
            </a:ext>
          </a:extLst>
        </xdr:cNvPr>
        <xdr:cNvSpPr/>
      </xdr:nvSpPr>
      <xdr:spPr>
        <a:xfrm>
          <a:off x="11747500" y="6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45600</xdr:rowOff>
    </xdr:from>
    <xdr:to>
      <xdr:col>64</xdr:col>
      <xdr:colOff>73025</xdr:colOff>
      <xdr:row>33</xdr:row>
      <xdr:rowOff>50278</xdr:rowOff>
    </xdr:to>
    <xdr:cxnSp macro="">
      <xdr:nvCxnSpPr>
        <xdr:cNvPr id="152" name="直線コネクタ 151">
          <a:extLst>
            <a:ext uri="{FF2B5EF4-FFF2-40B4-BE49-F238E27FC236}">
              <a16:creationId xmlns:a16="http://schemas.microsoft.com/office/drawing/2014/main" id="{8617D954-A82F-45D8-A63D-DB36E640A415}"/>
            </a:ext>
          </a:extLst>
        </xdr:cNvPr>
        <xdr:cNvCxnSpPr/>
      </xdr:nvCxnSpPr>
      <xdr:spPr>
        <a:xfrm flipV="1">
          <a:off x="11798300" y="6474975"/>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1C91FDF6-8959-435A-93FD-FD638C4EB5CE}"/>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5DB4C5E6-FB7E-450E-BDF3-ED7ABF8785A7}"/>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8E74ACAD-37FA-4E61-8DBC-7BFF94BF51B3}"/>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42958F93-0A2F-4ED1-85AA-4DF6AA8F33F1}"/>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139033</xdr:rowOff>
    </xdr:from>
    <xdr:ext cx="469744" cy="259045"/>
    <xdr:sp macro="" textlink="">
      <xdr:nvSpPr>
        <xdr:cNvPr id="157" name="n_1mainValue債務償還比率">
          <a:extLst>
            <a:ext uri="{FF2B5EF4-FFF2-40B4-BE49-F238E27FC236}">
              <a16:creationId xmlns:a16="http://schemas.microsoft.com/office/drawing/2014/main" id="{4ADCB197-77A1-4745-B279-C55D0B86F0F8}"/>
            </a:ext>
          </a:extLst>
        </xdr:cNvPr>
        <xdr:cNvSpPr txBox="1"/>
      </xdr:nvSpPr>
      <xdr:spPr>
        <a:xfrm>
          <a:off x="13836727" y="63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102640</xdr:rowOff>
    </xdr:from>
    <xdr:ext cx="469744" cy="259045"/>
    <xdr:sp macro="" textlink="">
      <xdr:nvSpPr>
        <xdr:cNvPr id="158" name="n_2mainValue債務償還比率">
          <a:extLst>
            <a:ext uri="{FF2B5EF4-FFF2-40B4-BE49-F238E27FC236}">
              <a16:creationId xmlns:a16="http://schemas.microsoft.com/office/drawing/2014/main" id="{50143658-D6E3-475E-B788-89675383D5C4}"/>
            </a:ext>
          </a:extLst>
        </xdr:cNvPr>
        <xdr:cNvSpPr txBox="1"/>
      </xdr:nvSpPr>
      <xdr:spPr>
        <a:xfrm>
          <a:off x="13087427" y="65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87527</xdr:rowOff>
    </xdr:from>
    <xdr:ext cx="469744" cy="259045"/>
    <xdr:sp macro="" textlink="">
      <xdr:nvSpPr>
        <xdr:cNvPr id="159" name="n_3mainValue債務償還比率">
          <a:extLst>
            <a:ext uri="{FF2B5EF4-FFF2-40B4-BE49-F238E27FC236}">
              <a16:creationId xmlns:a16="http://schemas.microsoft.com/office/drawing/2014/main" id="{0DE6A135-1082-4F30-8E84-10FE385008D0}"/>
            </a:ext>
          </a:extLst>
        </xdr:cNvPr>
        <xdr:cNvSpPr txBox="1"/>
      </xdr:nvSpPr>
      <xdr:spPr>
        <a:xfrm>
          <a:off x="12325427" y="65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92205</xdr:rowOff>
    </xdr:from>
    <xdr:ext cx="469744" cy="259045"/>
    <xdr:sp macro="" textlink="">
      <xdr:nvSpPr>
        <xdr:cNvPr id="160" name="n_4mainValue債務償還比率">
          <a:extLst>
            <a:ext uri="{FF2B5EF4-FFF2-40B4-BE49-F238E27FC236}">
              <a16:creationId xmlns:a16="http://schemas.microsoft.com/office/drawing/2014/main" id="{9A00869B-6D7A-4CE9-B7C0-2E40BB2B485A}"/>
            </a:ext>
          </a:extLst>
        </xdr:cNvPr>
        <xdr:cNvSpPr txBox="1"/>
      </xdr:nvSpPr>
      <xdr:spPr>
        <a:xfrm>
          <a:off x="11563427" y="6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58A1FF7-8671-4B72-BCAA-105FD62BBF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CF58FE1-7D20-440E-BD9C-2FB70B5348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1104A8-4C86-4388-BE13-909DB60528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71D40F6-46E9-45C4-BCB8-BF2D04CF9F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03253B1-1DC1-4D15-9BD3-58C89A4AA01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4AE3322-16B1-4EEF-8178-086C3CF4AA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B1091-5FB8-442E-B9C8-E36184090F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3C8802-C981-4A46-9FE0-D0D9B67CB9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31CA03-383E-430A-BFCA-C5EB92F9F9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30FBAA-CA4C-469B-87C6-28CB718F2B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E13507-6F61-4944-B081-77A03ED436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9B1168-A35E-47E8-8653-94E1D59AF0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BF053E-2672-41D9-8D76-F7C034E0A7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EF2206-D78D-4CB4-8B20-14D127F110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A18A91-96BC-4246-BEC3-48FD79FB3D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CD5A1D-F440-4AF6-9693-67722AB491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1877FC-CA68-41C1-A67F-3C17D3AEFE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803148-1974-4E61-96E7-422A7074B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9DF478-F3A0-4236-B84E-3FC6250766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356687-93B3-41AC-B0B8-3511E30F7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E9D92-F37C-456F-B46D-C572F87527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BE141E-BB9F-4BCB-AF0D-F9BEB5342B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9500CA-E79A-44E7-A28E-3052506D4D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B78772-B50F-4849-862C-2CDA023CFA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C3BE8F-9487-4826-BF0D-C1212AA4AD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F050DC-5BEE-43DD-8ECF-35F2D79D2A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BFFB04-72BA-4483-94D6-8202C4869E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C83FFC-622B-477C-BBEA-E70F3A301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91BD3B-779C-4BBB-AC9D-1556A26143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2A7D05-573A-4476-8306-831740AC7D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AB3B47-AEC0-4C0E-BF97-78B916315E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E5E1AF-A250-4965-96E8-86AF92EDB0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45B7A4-C83C-4E85-95A3-D3912C3416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302F4B-5F0E-4A42-9A0D-42AFF3DA63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4547FC-ED5F-460F-BD66-771B7B315E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3CC026-3AE3-45CA-B4A3-5EBC4F68E3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0F6005-EE26-432B-BF9D-4AC5A937C7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EB4D8C-2A67-473F-8991-AF217F031C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9A8A88-0046-42BB-A3D7-065CCEBFD9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361593-357E-43FA-86B6-9DB8DF5896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A5F15C-86E2-4CB7-9002-FCBFC7D1B6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1A282C-AF37-48A6-891F-DFF16CE530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FC4807-647A-4808-B301-D4EB4370A3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8F5EBA-2353-4DBB-A174-AFC464ECDA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5B6B42-19A5-4DBF-9181-823D9F917F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F812EB-59DA-4C88-92E5-2EE2EC1C32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4D38BF-D3A8-4102-A6BC-28524C7112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31A8EF2-B260-490B-ACAB-8911FF2E4DF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EC22C7-73DB-4B5B-8EE9-32F7523EF6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B91B70F-051A-4B8A-9117-7C7C67DACF4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6A2967E-835C-44D1-B248-1B78624CAC2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4E04C7-E91A-4DD4-9B26-87A5FC1B20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307B0C-E57B-4F07-AE09-8FF8077D6AB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316477-17FB-4C03-A36E-47B5F05D9B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FFDEC0-7865-4012-89E7-851EA9CA8E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B06E58-C7AE-4CD0-A2A5-D519237436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0942FF-79C9-4D5E-B5D6-34FCA01165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A0C100-0368-4F80-94A0-673C91E9B24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45BA90-64C2-4397-B2A2-EE05EF7192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E20BB56-4295-4921-BA3A-49018FDDE9E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0F7D04-D812-4D1A-B3D3-1DC348B22F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D02B545F-9F31-496D-BFEE-785F492561DD}"/>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95A8848-A052-4373-B1AE-EF972F4D054C}"/>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2C57C16A-39F9-4AB6-9F3C-D0A3E136E3CE}"/>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E78C8B04-412C-4304-930C-5978F984770E}"/>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DC23E08E-BC83-4A8E-97F2-9E767A6D3D0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F3662871-B91A-417A-A23B-7FA69DB266F1}"/>
            </a:ext>
          </a:extLst>
        </xdr:cNvPr>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DED677BA-8CDE-4909-8736-D5A3220604B7}"/>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12A102CA-3D05-4254-BAAC-5C70BD634165}"/>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9EA56F45-368A-44B1-A6E8-A5D7ECED9E15}"/>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5EAA1333-5B19-4885-A5B8-C788093414DD}"/>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FE33EEB8-6228-4A6B-9E8F-9F1133154D8C}"/>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35CE9C-ECBE-466A-A593-DF79A95B76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14C2AA-ACF7-4A07-A9FF-8721C47302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8CEF8F-4F9B-4D32-BC3D-54290C25D7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1CDA7A-01FC-443E-A4FF-315D77A373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6C538F-0697-4616-829F-B36F674332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a:extLst>
            <a:ext uri="{FF2B5EF4-FFF2-40B4-BE49-F238E27FC236}">
              <a16:creationId xmlns:a16="http://schemas.microsoft.com/office/drawing/2014/main" id="{1F85052B-B513-468D-8902-0FC5B04E783F}"/>
            </a:ext>
          </a:extLst>
        </xdr:cNvPr>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F52409BE-D8F7-4C0C-AFB4-117584633E70}"/>
            </a:ext>
          </a:extLst>
        </xdr:cNvPr>
        <xdr:cNvSpPr txBox="1"/>
      </xdr:nvSpPr>
      <xdr:spPr>
        <a:xfrm>
          <a:off x="4673600"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a:extLst>
            <a:ext uri="{FF2B5EF4-FFF2-40B4-BE49-F238E27FC236}">
              <a16:creationId xmlns:a16="http://schemas.microsoft.com/office/drawing/2014/main" id="{5D310B7A-6E08-44DF-BA05-7370EDF9965B}"/>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8EA7D3BC-94EC-4395-AE04-2818DC6DB538}"/>
            </a:ext>
          </a:extLst>
        </xdr:cNvPr>
        <xdr:cNvCxnSpPr/>
      </xdr:nvCxnSpPr>
      <xdr:spPr>
        <a:xfrm>
          <a:off x="3797300" y="65570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83FDDC99-7054-45C7-A3A4-80490D968496}"/>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41910</xdr:rowOff>
    </xdr:to>
    <xdr:cxnSp macro="">
      <xdr:nvCxnSpPr>
        <xdr:cNvPr id="78" name="直線コネクタ 77">
          <a:extLst>
            <a:ext uri="{FF2B5EF4-FFF2-40B4-BE49-F238E27FC236}">
              <a16:creationId xmlns:a16="http://schemas.microsoft.com/office/drawing/2014/main" id="{61D42F9B-B6E9-4ECB-90B2-EFA739AD87CE}"/>
            </a:ext>
          </a:extLst>
        </xdr:cNvPr>
        <xdr:cNvCxnSpPr/>
      </xdr:nvCxnSpPr>
      <xdr:spPr>
        <a:xfrm>
          <a:off x="2908300" y="65074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3D7647B-6B56-4551-93EB-EB41A2E4BDCD}"/>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3F17A3ED-C1EA-4FFF-A1A2-72E05E256BC6}"/>
            </a:ext>
          </a:extLst>
        </xdr:cNvPr>
        <xdr:cNvCxnSpPr/>
      </xdr:nvCxnSpPr>
      <xdr:spPr>
        <a:xfrm flipV="1">
          <a:off x="2019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950F1894-FB22-47B7-99F1-CCD6868B9CCB}"/>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EF083E62-940F-4B11-A9B3-B88BD39DC6A7}"/>
            </a:ext>
          </a:extLst>
        </xdr:cNvPr>
        <xdr:cNvCxnSpPr/>
      </xdr:nvCxnSpPr>
      <xdr:spPr>
        <a:xfrm>
          <a:off x="1130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4340D605-B894-4DE9-B5A9-9A62627F5E59}"/>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76F0E5E5-99FC-4B5F-9C52-C08EBD8B8C0F}"/>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4148A34E-4A71-4A9F-A779-6E4119E9E806}"/>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6B6C5EE1-7BFE-430A-ACFC-C496CCCA273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0464CDE6-9A63-416C-9645-B18C87494D23}"/>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D989D0EB-522B-4090-801C-C0425D189925}"/>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0FE81CD4-3A0F-4A02-A529-88C47E6323B0}"/>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ABC7BC26-54D2-4BD0-A418-8879F8D7ECF3}"/>
            </a:ext>
          </a:extLst>
        </xdr:cNvPr>
        <xdr:cNvSpPr txBox="1"/>
      </xdr:nvSpPr>
      <xdr:spPr>
        <a:xfrm>
          <a:off x="927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11F2A8-93C8-456D-A52D-9A09B3B6C7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1D18E83-CD81-4E32-8C9F-7F9A5552B1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95448A-0FD4-460E-9FB9-1166D117E5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C057EB-D1D7-4BC1-BA7A-FD293480D3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3816C46-3FDB-45CA-B66C-288F712A58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E55E51-E02F-415B-9BF1-58CE6B869C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64D86C-C301-4E06-91BA-05B962B275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08084F7-0877-4559-849F-89B175DC1D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21AAA2D-A5DC-41D6-B4AF-70FD593B1E7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99C4C4-B433-4EB4-9FA3-332CD72437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D01E246-8642-418D-8463-B1D7FE2F1C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05FAC6C-98E0-4BD9-A8AD-039C42C7ADD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EB8BB7F-0980-4FFE-8A38-78F574965FD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56E6379-6EBC-403F-AABA-DDF85FFE41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A99A9DE-249F-4500-A83F-223A47A3F99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66AF02F-9B7F-492B-9334-1C269428900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C33F6D95-083C-4BF1-9E37-A51E357296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D3FC680-5A6B-48BC-AF3D-AE0A30FC54C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6F67D5C-9BD6-4995-BCED-0581EB300BB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6284B757-CC4F-4EAC-9535-EF639DB84619}"/>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621CF3F-48E6-4419-A7C9-C4B9A0584BF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1D26BF72-4942-48DF-800C-F7B20D77D6D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A7DF3CE-E966-40E1-A014-626696F6EB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247DA80B-85F2-4182-8808-ECA1653868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9CD8509-7B83-48A2-AD10-BC03F474DB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8553050A-070A-4FE2-B539-8BCD6CA462B9}"/>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BAAD9816-CE0A-43F0-A5F0-370709B9A604}"/>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2BB665B9-C114-4169-AC51-8E51E268950F}"/>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677E9A7B-4F93-4CCB-9BAE-FF445B14A61C}"/>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98FC046D-BA08-4700-96DA-AD15E906269B}"/>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F93BC86-44C1-4179-91F3-C4D78A39B568}"/>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5EAA86C6-70F6-4F45-B43A-A5606CF39CD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8B8CDDBA-7DCD-4DBF-8821-06572784E7EE}"/>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6BFAFFB0-61A9-4818-A0E1-E61F398755BB}"/>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9DFA552E-1453-4C9C-872E-6FAB66D31985}"/>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D8E0A988-210E-4325-AF13-D803A68AC72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83728F-E879-4179-9920-7944E365A0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9E7A17-347E-44D6-AC50-50590F9BAF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4141CD-B579-4AFE-80DB-1CEE918D57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FC7FED9-C328-4FDA-892B-7B2CD3EBD4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ED6FB4B-3999-43CB-8B30-2BA24FCC5A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136042</xdr:rowOff>
    </xdr:from>
    <xdr:to>
      <xdr:col>55</xdr:col>
      <xdr:colOff>50800</xdr:colOff>
      <xdr:row>42</xdr:row>
      <xdr:rowOff>66192</xdr:rowOff>
    </xdr:to>
    <xdr:sp macro="" textlink="">
      <xdr:nvSpPr>
        <xdr:cNvPr id="132" name="楕円 131">
          <a:extLst>
            <a:ext uri="{FF2B5EF4-FFF2-40B4-BE49-F238E27FC236}">
              <a16:creationId xmlns:a16="http://schemas.microsoft.com/office/drawing/2014/main" id="{755D52FA-C0BB-4E92-8149-FCCC1E440ACA}"/>
            </a:ext>
          </a:extLst>
        </xdr:cNvPr>
        <xdr:cNvSpPr/>
      </xdr:nvSpPr>
      <xdr:spPr>
        <a:xfrm>
          <a:off x="10426700" y="71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50969</xdr:rowOff>
    </xdr:from>
    <xdr:ext cx="469744" cy="259045"/>
    <xdr:sp macro="" textlink="">
      <xdr:nvSpPr>
        <xdr:cNvPr id="133" name="【道路】&#10;一人当たり延長該当値テキスト">
          <a:extLst>
            <a:ext uri="{FF2B5EF4-FFF2-40B4-BE49-F238E27FC236}">
              <a16:creationId xmlns:a16="http://schemas.microsoft.com/office/drawing/2014/main" id="{385532DA-9A83-459E-B57D-A190B72A2811}"/>
            </a:ext>
          </a:extLst>
        </xdr:cNvPr>
        <xdr:cNvSpPr txBox="1"/>
      </xdr:nvSpPr>
      <xdr:spPr>
        <a:xfrm>
          <a:off x="10515600" y="708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136957</xdr:rowOff>
    </xdr:from>
    <xdr:to>
      <xdr:col>50</xdr:col>
      <xdr:colOff>165100</xdr:colOff>
      <xdr:row>42</xdr:row>
      <xdr:rowOff>67107</xdr:rowOff>
    </xdr:to>
    <xdr:sp macro="" textlink="">
      <xdr:nvSpPr>
        <xdr:cNvPr id="134" name="楕円 133">
          <a:extLst>
            <a:ext uri="{FF2B5EF4-FFF2-40B4-BE49-F238E27FC236}">
              <a16:creationId xmlns:a16="http://schemas.microsoft.com/office/drawing/2014/main" id="{5D98CE38-C653-457B-AA63-CD5BC45BD329}"/>
            </a:ext>
          </a:extLst>
        </xdr:cNvPr>
        <xdr:cNvSpPr/>
      </xdr:nvSpPr>
      <xdr:spPr>
        <a:xfrm>
          <a:off x="9588500" y="7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15392</xdr:rowOff>
    </xdr:from>
    <xdr:to>
      <xdr:col>55</xdr:col>
      <xdr:colOff>0</xdr:colOff>
      <xdr:row>42</xdr:row>
      <xdr:rowOff>16307</xdr:rowOff>
    </xdr:to>
    <xdr:cxnSp macro="">
      <xdr:nvCxnSpPr>
        <xdr:cNvPr id="135" name="直線コネクタ 134">
          <a:extLst>
            <a:ext uri="{FF2B5EF4-FFF2-40B4-BE49-F238E27FC236}">
              <a16:creationId xmlns:a16="http://schemas.microsoft.com/office/drawing/2014/main" id="{AD248EAF-FADD-4957-BC13-0A550CEDFF76}"/>
            </a:ext>
          </a:extLst>
        </xdr:cNvPr>
        <xdr:cNvCxnSpPr/>
      </xdr:nvCxnSpPr>
      <xdr:spPr>
        <a:xfrm flipV="1">
          <a:off x="9639300" y="721629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140048</xdr:rowOff>
    </xdr:from>
    <xdr:to>
      <xdr:col>46</xdr:col>
      <xdr:colOff>38100</xdr:colOff>
      <xdr:row>42</xdr:row>
      <xdr:rowOff>70198</xdr:rowOff>
    </xdr:to>
    <xdr:sp macro="" textlink="">
      <xdr:nvSpPr>
        <xdr:cNvPr id="136" name="楕円 135">
          <a:extLst>
            <a:ext uri="{FF2B5EF4-FFF2-40B4-BE49-F238E27FC236}">
              <a16:creationId xmlns:a16="http://schemas.microsoft.com/office/drawing/2014/main" id="{EC6DAB34-1B17-419F-9CDE-9F2857547A29}"/>
            </a:ext>
          </a:extLst>
        </xdr:cNvPr>
        <xdr:cNvSpPr/>
      </xdr:nvSpPr>
      <xdr:spPr>
        <a:xfrm>
          <a:off x="8699500" y="71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16307</xdr:rowOff>
    </xdr:from>
    <xdr:to>
      <xdr:col>50</xdr:col>
      <xdr:colOff>114300</xdr:colOff>
      <xdr:row>42</xdr:row>
      <xdr:rowOff>19398</xdr:rowOff>
    </xdr:to>
    <xdr:cxnSp macro="">
      <xdr:nvCxnSpPr>
        <xdr:cNvPr id="137" name="直線コネクタ 136">
          <a:extLst>
            <a:ext uri="{FF2B5EF4-FFF2-40B4-BE49-F238E27FC236}">
              <a16:creationId xmlns:a16="http://schemas.microsoft.com/office/drawing/2014/main" id="{22A6C3F8-170B-474F-B148-B6C4A6A76EE9}"/>
            </a:ext>
          </a:extLst>
        </xdr:cNvPr>
        <xdr:cNvCxnSpPr/>
      </xdr:nvCxnSpPr>
      <xdr:spPr>
        <a:xfrm flipV="1">
          <a:off x="8750300" y="7217207"/>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140865</xdr:rowOff>
    </xdr:from>
    <xdr:to>
      <xdr:col>41</xdr:col>
      <xdr:colOff>101600</xdr:colOff>
      <xdr:row>42</xdr:row>
      <xdr:rowOff>71015</xdr:rowOff>
    </xdr:to>
    <xdr:sp macro="" textlink="">
      <xdr:nvSpPr>
        <xdr:cNvPr id="138" name="楕円 137">
          <a:extLst>
            <a:ext uri="{FF2B5EF4-FFF2-40B4-BE49-F238E27FC236}">
              <a16:creationId xmlns:a16="http://schemas.microsoft.com/office/drawing/2014/main" id="{A5831651-F148-45DF-9BF6-92E2620503BD}"/>
            </a:ext>
          </a:extLst>
        </xdr:cNvPr>
        <xdr:cNvSpPr/>
      </xdr:nvSpPr>
      <xdr:spPr>
        <a:xfrm>
          <a:off x="7810500" y="71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19398</xdr:rowOff>
    </xdr:from>
    <xdr:to>
      <xdr:col>45</xdr:col>
      <xdr:colOff>177800</xdr:colOff>
      <xdr:row>42</xdr:row>
      <xdr:rowOff>20215</xdr:rowOff>
    </xdr:to>
    <xdr:cxnSp macro="">
      <xdr:nvCxnSpPr>
        <xdr:cNvPr id="139" name="直線コネクタ 138">
          <a:extLst>
            <a:ext uri="{FF2B5EF4-FFF2-40B4-BE49-F238E27FC236}">
              <a16:creationId xmlns:a16="http://schemas.microsoft.com/office/drawing/2014/main" id="{81CE511A-88EF-47D7-BD68-9EF731BD6BE2}"/>
            </a:ext>
          </a:extLst>
        </xdr:cNvPr>
        <xdr:cNvCxnSpPr/>
      </xdr:nvCxnSpPr>
      <xdr:spPr>
        <a:xfrm flipV="1">
          <a:off x="7861300" y="722029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140984</xdr:rowOff>
    </xdr:from>
    <xdr:to>
      <xdr:col>36</xdr:col>
      <xdr:colOff>165100</xdr:colOff>
      <xdr:row>42</xdr:row>
      <xdr:rowOff>71134</xdr:rowOff>
    </xdr:to>
    <xdr:sp macro="" textlink="">
      <xdr:nvSpPr>
        <xdr:cNvPr id="140" name="楕円 139">
          <a:extLst>
            <a:ext uri="{FF2B5EF4-FFF2-40B4-BE49-F238E27FC236}">
              <a16:creationId xmlns:a16="http://schemas.microsoft.com/office/drawing/2014/main" id="{80CFABA8-331E-47DE-9D2F-FAA4B0C86870}"/>
            </a:ext>
          </a:extLst>
        </xdr:cNvPr>
        <xdr:cNvSpPr/>
      </xdr:nvSpPr>
      <xdr:spPr>
        <a:xfrm>
          <a:off x="6921500" y="71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20215</xdr:rowOff>
    </xdr:from>
    <xdr:to>
      <xdr:col>41</xdr:col>
      <xdr:colOff>50800</xdr:colOff>
      <xdr:row>42</xdr:row>
      <xdr:rowOff>20334</xdr:rowOff>
    </xdr:to>
    <xdr:cxnSp macro="">
      <xdr:nvCxnSpPr>
        <xdr:cNvPr id="141" name="直線コネクタ 140">
          <a:extLst>
            <a:ext uri="{FF2B5EF4-FFF2-40B4-BE49-F238E27FC236}">
              <a16:creationId xmlns:a16="http://schemas.microsoft.com/office/drawing/2014/main" id="{DD59E400-3662-4A10-934A-17C5F4BD88F9}"/>
            </a:ext>
          </a:extLst>
        </xdr:cNvPr>
        <xdr:cNvCxnSpPr/>
      </xdr:nvCxnSpPr>
      <xdr:spPr>
        <a:xfrm flipV="1">
          <a:off x="6972300" y="7221115"/>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DFBEAFC9-627C-44E3-B9ED-C998B335BDDD}"/>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3420BC60-7F1C-4735-88CC-3128AD10B7FA}"/>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939E1828-C3F3-4116-BB39-D758F11B4AA2}"/>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37E4AD34-7A49-4FF8-9B60-F52461E8413D}"/>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58234</xdr:rowOff>
    </xdr:from>
    <xdr:ext cx="469744" cy="259045"/>
    <xdr:sp macro="" textlink="">
      <xdr:nvSpPr>
        <xdr:cNvPr id="146" name="n_1mainValue【道路】&#10;一人当たり延長">
          <a:extLst>
            <a:ext uri="{FF2B5EF4-FFF2-40B4-BE49-F238E27FC236}">
              <a16:creationId xmlns:a16="http://schemas.microsoft.com/office/drawing/2014/main" id="{829BE00A-23A8-4AA8-961C-CA1B5659AA85}"/>
            </a:ext>
          </a:extLst>
        </xdr:cNvPr>
        <xdr:cNvSpPr txBox="1"/>
      </xdr:nvSpPr>
      <xdr:spPr>
        <a:xfrm>
          <a:off x="9391727" y="72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61325</xdr:rowOff>
    </xdr:from>
    <xdr:ext cx="469744" cy="259045"/>
    <xdr:sp macro="" textlink="">
      <xdr:nvSpPr>
        <xdr:cNvPr id="147" name="n_2mainValue【道路】&#10;一人当たり延長">
          <a:extLst>
            <a:ext uri="{FF2B5EF4-FFF2-40B4-BE49-F238E27FC236}">
              <a16:creationId xmlns:a16="http://schemas.microsoft.com/office/drawing/2014/main" id="{E17C76CA-D622-4207-BA54-62EA72723176}"/>
            </a:ext>
          </a:extLst>
        </xdr:cNvPr>
        <xdr:cNvSpPr txBox="1"/>
      </xdr:nvSpPr>
      <xdr:spPr>
        <a:xfrm>
          <a:off x="8515427" y="72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62142</xdr:rowOff>
    </xdr:from>
    <xdr:ext cx="469744" cy="259045"/>
    <xdr:sp macro="" textlink="">
      <xdr:nvSpPr>
        <xdr:cNvPr id="148" name="n_3mainValue【道路】&#10;一人当たり延長">
          <a:extLst>
            <a:ext uri="{FF2B5EF4-FFF2-40B4-BE49-F238E27FC236}">
              <a16:creationId xmlns:a16="http://schemas.microsoft.com/office/drawing/2014/main" id="{1186CF38-2B35-4F22-B064-C0257F6A8AAD}"/>
            </a:ext>
          </a:extLst>
        </xdr:cNvPr>
        <xdr:cNvSpPr txBox="1"/>
      </xdr:nvSpPr>
      <xdr:spPr>
        <a:xfrm>
          <a:off x="7626427" y="72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62261</xdr:rowOff>
    </xdr:from>
    <xdr:ext cx="469744" cy="259045"/>
    <xdr:sp macro="" textlink="">
      <xdr:nvSpPr>
        <xdr:cNvPr id="149" name="n_4mainValue【道路】&#10;一人当たり延長">
          <a:extLst>
            <a:ext uri="{FF2B5EF4-FFF2-40B4-BE49-F238E27FC236}">
              <a16:creationId xmlns:a16="http://schemas.microsoft.com/office/drawing/2014/main" id="{97B7F00D-93E9-4E90-88EF-8CF43CFC17EE}"/>
            </a:ext>
          </a:extLst>
        </xdr:cNvPr>
        <xdr:cNvSpPr txBox="1"/>
      </xdr:nvSpPr>
      <xdr:spPr>
        <a:xfrm>
          <a:off x="6737427" y="7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E2C5366-4709-4E26-B2B3-7AD2389EBA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3DD4EF2-4F14-47D2-88C3-6472B07267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65ACDE-78B6-4D88-8C57-EB9AB4E177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D6FC44F-B50D-4214-B4B6-713EA7B442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F7DD9D9-9DEC-42CA-A9B4-52AF7722E9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1A9EDE0-CB65-4C3D-A646-0C4567581C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DB2B1AC-11AA-4518-B672-F9B28A6EE5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6439A60-C8A0-42D8-88D3-2789A251C0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3403DFD-B3F0-41B4-AB28-7D73348724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5FC20D4-4AB4-4CE0-9ED9-412F38C9F3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FCE9417-0041-4B7D-AD81-C0F7FEBE79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335EDF2A-D6BC-4C30-8313-96DF6FBE9E4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3FDCF7F-FF21-4B86-9605-DB60000C1CD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61207BB-388E-42C7-B8A6-7C8093A72A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DD6DBFC4-BCEE-40D7-B154-FDF4A781079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88BAD9DE-E1B0-4889-8668-AFF5AD8036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FEAD452D-51E6-43B8-AACA-671CA075D6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6E35197E-7EA8-412A-ADE5-A9A10B657D6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D775FA77-A05A-4CC2-9733-327CB945E6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77283BA1-4568-456F-A62B-76464D2D6C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27B936E8-072D-401C-ACDC-DAF331852FD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C732284-D29E-448F-BD8C-E073A82E22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B035225-F796-42BF-B1B8-09D5941CCD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CB35355D-0405-488E-B8E7-2C1A7EE344CD}"/>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2BBB442-44CA-4321-B956-736B4842B452}"/>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3C0DC4DA-EA97-4A74-82C1-317B8F1783F5}"/>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93876BC-9FF3-4126-B4A5-10FA29462B6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7EAC17A8-B1BF-4A6B-9AD6-FD44210516BB}"/>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6E44E79-A0E0-4201-B441-4767ED2507A2}"/>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2132B621-C2A5-4A84-81EA-4399B453BC0F}"/>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2E0B2B2C-A1C9-483A-8463-F302FFD0B8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C21C5BD5-899F-4929-9F64-F81A1A1B994D}"/>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537A7B71-319C-4576-AEE7-1AD62BCE4DAD}"/>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8D47A454-434D-47CE-9C1E-CD3E978F2008}"/>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10443C-B677-49B6-BB60-3B700F4B53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ECC07E-8034-482B-B160-FAE5A0D7B5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B316F6-04FC-415C-A355-CDCBBB26C6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2BE4E9-CB83-4F0B-A144-F2322A7AD9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021A474-42C7-437C-A83C-7E4DB95E90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a:extLst>
            <a:ext uri="{FF2B5EF4-FFF2-40B4-BE49-F238E27FC236}">
              <a16:creationId xmlns:a16="http://schemas.microsoft.com/office/drawing/2014/main" id="{6EED75E5-17AC-44CB-915C-7F1D741CEFBB}"/>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7D92968-7312-40EC-ADF5-73C0ECD873FE}"/>
            </a:ext>
          </a:extLst>
        </xdr:cNvPr>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91" name="楕円 190">
          <a:extLst>
            <a:ext uri="{FF2B5EF4-FFF2-40B4-BE49-F238E27FC236}">
              <a16:creationId xmlns:a16="http://schemas.microsoft.com/office/drawing/2014/main" id="{0A13A4BA-07D9-45A8-A941-E364EDAA52F4}"/>
            </a:ext>
          </a:extLst>
        </xdr:cNvPr>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137160</xdr:rowOff>
    </xdr:to>
    <xdr:cxnSp macro="">
      <xdr:nvCxnSpPr>
        <xdr:cNvPr id="192" name="直線コネクタ 191">
          <a:extLst>
            <a:ext uri="{FF2B5EF4-FFF2-40B4-BE49-F238E27FC236}">
              <a16:creationId xmlns:a16="http://schemas.microsoft.com/office/drawing/2014/main" id="{0098F8CF-D970-49FF-96AD-89E7A656252B}"/>
            </a:ext>
          </a:extLst>
        </xdr:cNvPr>
        <xdr:cNvCxnSpPr/>
      </xdr:nvCxnSpPr>
      <xdr:spPr>
        <a:xfrm>
          <a:off x="3797300" y="105784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3" name="楕円 192">
          <a:extLst>
            <a:ext uri="{FF2B5EF4-FFF2-40B4-BE49-F238E27FC236}">
              <a16:creationId xmlns:a16="http://schemas.microsoft.com/office/drawing/2014/main" id="{EE973A51-1FF4-4DB9-800A-F26B3AF8ADB1}"/>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120015</xdr:rowOff>
    </xdr:to>
    <xdr:cxnSp macro="">
      <xdr:nvCxnSpPr>
        <xdr:cNvPr id="194" name="直線コネクタ 193">
          <a:extLst>
            <a:ext uri="{FF2B5EF4-FFF2-40B4-BE49-F238E27FC236}">
              <a16:creationId xmlns:a16="http://schemas.microsoft.com/office/drawing/2014/main" id="{89C4D830-C623-45F1-B9A4-059F209C9CF5}"/>
            </a:ext>
          </a:extLst>
        </xdr:cNvPr>
        <xdr:cNvCxnSpPr/>
      </xdr:nvCxnSpPr>
      <xdr:spPr>
        <a:xfrm>
          <a:off x="2908300" y="10547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5" name="楕円 194">
          <a:extLst>
            <a:ext uri="{FF2B5EF4-FFF2-40B4-BE49-F238E27FC236}">
              <a16:creationId xmlns:a16="http://schemas.microsoft.com/office/drawing/2014/main" id="{2C236CB4-718E-413B-979D-B47782461E73}"/>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89535</xdr:rowOff>
    </xdr:to>
    <xdr:cxnSp macro="">
      <xdr:nvCxnSpPr>
        <xdr:cNvPr id="196" name="直線コネクタ 195">
          <a:extLst>
            <a:ext uri="{FF2B5EF4-FFF2-40B4-BE49-F238E27FC236}">
              <a16:creationId xmlns:a16="http://schemas.microsoft.com/office/drawing/2014/main" id="{C22DC83A-5792-45C7-B208-BF7855A4B401}"/>
            </a:ext>
          </a:extLst>
        </xdr:cNvPr>
        <xdr:cNvCxnSpPr/>
      </xdr:nvCxnSpPr>
      <xdr:spPr>
        <a:xfrm>
          <a:off x="2019300" y="10525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7" name="楕円 196">
          <a:extLst>
            <a:ext uri="{FF2B5EF4-FFF2-40B4-BE49-F238E27FC236}">
              <a16:creationId xmlns:a16="http://schemas.microsoft.com/office/drawing/2014/main" id="{B82D55D6-0E67-40B1-8AF4-CEF4F814167C}"/>
            </a:ext>
          </a:extLst>
        </xdr:cNvPr>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66675</xdr:rowOff>
    </xdr:to>
    <xdr:cxnSp macro="">
      <xdr:nvCxnSpPr>
        <xdr:cNvPr id="198" name="直線コネクタ 197">
          <a:extLst>
            <a:ext uri="{FF2B5EF4-FFF2-40B4-BE49-F238E27FC236}">
              <a16:creationId xmlns:a16="http://schemas.microsoft.com/office/drawing/2014/main" id="{0249DD9C-F948-48CD-AE24-79D49B71B92F}"/>
            </a:ext>
          </a:extLst>
        </xdr:cNvPr>
        <xdr:cNvCxnSpPr/>
      </xdr:nvCxnSpPr>
      <xdr:spPr>
        <a:xfrm>
          <a:off x="1130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C351931-51F7-4671-9335-26544EF0D1F9}"/>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BAD7187-E8EA-4914-AA86-2CDA492C5B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5F165C4-9DF5-4F0B-BE25-CC480860E199}"/>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860EB33-D884-435F-A5AA-0D4E5B29A09A}"/>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6D2AAB6-1C6C-4BFA-A1D2-89C184FED288}"/>
            </a:ext>
          </a:extLst>
        </xdr:cNvPr>
        <xdr:cNvSpPr txBox="1"/>
      </xdr:nvSpPr>
      <xdr:spPr>
        <a:xfrm>
          <a:off x="358204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156862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E5A3002-900C-4100-AEE0-368528227D35}"/>
            </a:ext>
          </a:extLst>
        </xdr:cNvPr>
        <xdr:cNvSpPr txBox="1"/>
      </xdr:nvSpPr>
      <xdr:spPr>
        <a:xfrm>
          <a:off x="2705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134002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D7C9F2C-B72C-4E6E-B580-98F770BF58F2}"/>
            </a:ext>
          </a:extLst>
        </xdr:cNvPr>
        <xdr:cNvSpPr txBox="1"/>
      </xdr:nvSpPr>
      <xdr:spPr>
        <a:xfrm>
          <a:off x="18167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E437EF7-7041-4DCB-BD34-BC0F5FE0519A}"/>
            </a:ext>
          </a:extLst>
        </xdr:cNvPr>
        <xdr:cNvSpPr txBox="1"/>
      </xdr:nvSpPr>
      <xdr:spPr>
        <a:xfrm>
          <a:off x="927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0F2564F-453E-4EAD-A285-96E3F6A29F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8F3EB3-8F52-4258-A07A-8E6E1ABCD6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D7A30FC-2EEA-43E9-A3C6-179B256D1B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E106236-E992-4B25-81ED-AED624206A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70B3251-F7CA-4600-8CA3-566150AA89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A4F499A-A5C5-4451-B4E2-E5B09C1B86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4C0AD6F-D1F0-46D9-AAD3-0257A2BD23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39C2AF8-8493-4ED5-B2A0-9C42C98243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34C755F-F6D5-477F-9645-566E0A3EC0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ADFB980-E239-40DE-8FE7-C97E706790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5AD8C8F-12CB-4572-A9B9-E50F80EF0F2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FDC167C-439C-4CA8-A9B6-30866D4C61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6D5D5744-C013-483C-95CF-17283333040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30568601-1152-4C77-87DD-5AB1A614E6C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4F20D29B-8D9A-4D11-9DC9-5B95827D35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718B9769-7E70-4FCC-949A-E090EC6404F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8EB4386A-FF72-4420-B0B4-458EFCC326B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D7029A87-5131-4957-844C-384CAA8B25A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E002D8-4019-4335-9115-7C5D2CC9EF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48640ECA-383E-4199-BB9F-27111CD6570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9AABDAA-72D2-49C5-BEA9-E73BD2322A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2AFD2E0F-B203-43C5-AC95-AB04B6CA9093}"/>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2CB3B4D-6AEB-4DF7-B0D8-737A6D6D111A}"/>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F5A60EE-EF14-4E0A-9A15-E432262BC18D}"/>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EAA60696-4043-49E6-AB2E-323966A420AA}"/>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3D18799B-0D81-4B72-8FBD-B437697EFC78}"/>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35A7F43-4663-408D-82BB-195AF47A1202}"/>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4A6ACD31-7AEB-4A70-83A2-44438039FF2B}"/>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1A8243F6-1531-4058-88CE-21C715EA3029}"/>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DE65D3C7-2191-49DD-94BA-8D33A8A57AFE}"/>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7D46EAEE-81CB-4A61-B643-ACD5F38B03DD}"/>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B49E4C6A-473B-41EF-9591-5C225D9A7D32}"/>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2395E0-227E-4A3E-BCC7-24E3A7B554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F6E7ED-491B-4A7F-A8E4-1FE6757EDE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A94027-CD15-4571-8A27-5D3B5118A0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EFAAAA-2272-4CCD-8705-0993B067F6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162D38-BF07-4B53-999A-D94283AFFC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166542</xdr:rowOff>
    </xdr:from>
    <xdr:to>
      <xdr:col>55</xdr:col>
      <xdr:colOff>50800</xdr:colOff>
      <xdr:row>63</xdr:row>
      <xdr:rowOff>96692</xdr:rowOff>
    </xdr:to>
    <xdr:sp macro="" textlink="">
      <xdr:nvSpPr>
        <xdr:cNvPr id="244" name="楕円 243">
          <a:extLst>
            <a:ext uri="{FF2B5EF4-FFF2-40B4-BE49-F238E27FC236}">
              <a16:creationId xmlns:a16="http://schemas.microsoft.com/office/drawing/2014/main" id="{1A28DF4B-D8F7-405D-B44E-118474A9024B}"/>
            </a:ext>
          </a:extLst>
        </xdr:cNvPr>
        <xdr:cNvSpPr/>
      </xdr:nvSpPr>
      <xdr:spPr>
        <a:xfrm>
          <a:off x="10426700" y="107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81469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4E68BFE9-8DD8-429C-9891-9F315AA3FA52}"/>
            </a:ext>
          </a:extLst>
        </xdr:cNvPr>
        <xdr:cNvSpPr txBox="1"/>
      </xdr:nvSpPr>
      <xdr:spPr>
        <a:xfrm>
          <a:off x="10515600" y="107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169556</xdr:rowOff>
    </xdr:from>
    <xdr:to>
      <xdr:col>50</xdr:col>
      <xdr:colOff>165100</xdr:colOff>
      <xdr:row>63</xdr:row>
      <xdr:rowOff>99706</xdr:rowOff>
    </xdr:to>
    <xdr:sp macro="" textlink="">
      <xdr:nvSpPr>
        <xdr:cNvPr id="246" name="楕円 245">
          <a:extLst>
            <a:ext uri="{FF2B5EF4-FFF2-40B4-BE49-F238E27FC236}">
              <a16:creationId xmlns:a16="http://schemas.microsoft.com/office/drawing/2014/main" id="{35D0D7C9-A04B-4ACA-B8F1-57286F7F3FAE}"/>
            </a:ext>
          </a:extLst>
        </xdr:cNvPr>
        <xdr:cNvSpPr/>
      </xdr:nvSpPr>
      <xdr:spPr>
        <a:xfrm>
          <a:off x="9588500" y="107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45892</xdr:rowOff>
    </xdr:from>
    <xdr:to>
      <xdr:col>55</xdr:col>
      <xdr:colOff>0</xdr:colOff>
      <xdr:row>63</xdr:row>
      <xdr:rowOff>48906</xdr:rowOff>
    </xdr:to>
    <xdr:cxnSp macro="">
      <xdr:nvCxnSpPr>
        <xdr:cNvPr id="247" name="直線コネクタ 246">
          <a:extLst>
            <a:ext uri="{FF2B5EF4-FFF2-40B4-BE49-F238E27FC236}">
              <a16:creationId xmlns:a16="http://schemas.microsoft.com/office/drawing/2014/main" id="{262BF506-BF23-4A7A-A9BF-0A5D39965B1E}"/>
            </a:ext>
          </a:extLst>
        </xdr:cNvPr>
        <xdr:cNvCxnSpPr/>
      </xdr:nvCxnSpPr>
      <xdr:spPr>
        <a:xfrm flipV="1">
          <a:off x="9639300" y="10847242"/>
          <a:ext cx="8382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1636</xdr:rowOff>
    </xdr:from>
    <xdr:to>
      <xdr:col>46</xdr:col>
      <xdr:colOff>38100</xdr:colOff>
      <xdr:row>63</xdr:row>
      <xdr:rowOff>103236</xdr:rowOff>
    </xdr:to>
    <xdr:sp macro="" textlink="">
      <xdr:nvSpPr>
        <xdr:cNvPr id="248" name="楕円 247">
          <a:extLst>
            <a:ext uri="{FF2B5EF4-FFF2-40B4-BE49-F238E27FC236}">
              <a16:creationId xmlns:a16="http://schemas.microsoft.com/office/drawing/2014/main" id="{437D940C-90AC-47C0-8F6C-AAE0950BF427}"/>
            </a:ext>
          </a:extLst>
        </xdr:cNvPr>
        <xdr:cNvSpPr/>
      </xdr:nvSpPr>
      <xdr:spPr>
        <a:xfrm>
          <a:off x="86995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48906</xdr:rowOff>
    </xdr:from>
    <xdr:to>
      <xdr:col>50</xdr:col>
      <xdr:colOff>114300</xdr:colOff>
      <xdr:row>63</xdr:row>
      <xdr:rowOff>52436</xdr:rowOff>
    </xdr:to>
    <xdr:cxnSp macro="">
      <xdr:nvCxnSpPr>
        <xdr:cNvPr id="249" name="直線コネクタ 248">
          <a:extLst>
            <a:ext uri="{FF2B5EF4-FFF2-40B4-BE49-F238E27FC236}">
              <a16:creationId xmlns:a16="http://schemas.microsoft.com/office/drawing/2014/main" id="{6E79740C-98EE-4105-95AD-CF330F9D284A}"/>
            </a:ext>
          </a:extLst>
        </xdr:cNvPr>
        <xdr:cNvCxnSpPr/>
      </xdr:nvCxnSpPr>
      <xdr:spPr>
        <a:xfrm flipV="1">
          <a:off x="8750300" y="1085025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4387</xdr:rowOff>
    </xdr:from>
    <xdr:to>
      <xdr:col>41</xdr:col>
      <xdr:colOff>101600</xdr:colOff>
      <xdr:row>63</xdr:row>
      <xdr:rowOff>105987</xdr:rowOff>
    </xdr:to>
    <xdr:sp macro="" textlink="">
      <xdr:nvSpPr>
        <xdr:cNvPr id="250" name="楕円 249">
          <a:extLst>
            <a:ext uri="{FF2B5EF4-FFF2-40B4-BE49-F238E27FC236}">
              <a16:creationId xmlns:a16="http://schemas.microsoft.com/office/drawing/2014/main" id="{216F50AC-9983-4B6A-9921-6A73BC83EB5E}"/>
            </a:ext>
          </a:extLst>
        </xdr:cNvPr>
        <xdr:cNvSpPr/>
      </xdr:nvSpPr>
      <xdr:spPr>
        <a:xfrm>
          <a:off x="7810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52436</xdr:rowOff>
    </xdr:from>
    <xdr:to>
      <xdr:col>45</xdr:col>
      <xdr:colOff>177800</xdr:colOff>
      <xdr:row>63</xdr:row>
      <xdr:rowOff>55187</xdr:rowOff>
    </xdr:to>
    <xdr:cxnSp macro="">
      <xdr:nvCxnSpPr>
        <xdr:cNvPr id="251" name="直線コネクタ 250">
          <a:extLst>
            <a:ext uri="{FF2B5EF4-FFF2-40B4-BE49-F238E27FC236}">
              <a16:creationId xmlns:a16="http://schemas.microsoft.com/office/drawing/2014/main" id="{6F9019F4-CC39-41AF-87FA-E08BEB292FEF}"/>
            </a:ext>
          </a:extLst>
        </xdr:cNvPr>
        <xdr:cNvCxnSpPr/>
      </xdr:nvCxnSpPr>
      <xdr:spPr>
        <a:xfrm flipV="1">
          <a:off x="7861300" y="1085378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5936</xdr:rowOff>
    </xdr:from>
    <xdr:to>
      <xdr:col>36</xdr:col>
      <xdr:colOff>165100</xdr:colOff>
      <xdr:row>63</xdr:row>
      <xdr:rowOff>107536</xdr:rowOff>
    </xdr:to>
    <xdr:sp macro="" textlink="">
      <xdr:nvSpPr>
        <xdr:cNvPr id="252" name="楕円 251">
          <a:extLst>
            <a:ext uri="{FF2B5EF4-FFF2-40B4-BE49-F238E27FC236}">
              <a16:creationId xmlns:a16="http://schemas.microsoft.com/office/drawing/2014/main" id="{EB778B07-57CC-4B67-B648-81A45A4598C6}"/>
            </a:ext>
          </a:extLst>
        </xdr:cNvPr>
        <xdr:cNvSpPr/>
      </xdr:nvSpPr>
      <xdr:spPr>
        <a:xfrm>
          <a:off x="6921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55187</xdr:rowOff>
    </xdr:from>
    <xdr:to>
      <xdr:col>41</xdr:col>
      <xdr:colOff>50800</xdr:colOff>
      <xdr:row>63</xdr:row>
      <xdr:rowOff>56736</xdr:rowOff>
    </xdr:to>
    <xdr:cxnSp macro="">
      <xdr:nvCxnSpPr>
        <xdr:cNvPr id="253" name="直線コネクタ 252">
          <a:extLst>
            <a:ext uri="{FF2B5EF4-FFF2-40B4-BE49-F238E27FC236}">
              <a16:creationId xmlns:a16="http://schemas.microsoft.com/office/drawing/2014/main" id="{6E43A218-E9A7-4F8E-ADDA-2111AAFD2FC2}"/>
            </a:ext>
          </a:extLst>
        </xdr:cNvPr>
        <xdr:cNvCxnSpPr/>
      </xdr:nvCxnSpPr>
      <xdr:spPr>
        <a:xfrm flipV="1">
          <a:off x="6972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BD8A5DF-1243-4713-99BE-FFA1390516D1}"/>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DFDA6E0-7268-4EE2-94F8-3D6DFA035B09}"/>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1296573-493A-4A1C-AC20-27F641738B67}"/>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0E26FC9-A61C-464B-9A43-071371A66926}"/>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90833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AE19BF72-8674-43BD-B034-A19771B5C640}"/>
            </a:ext>
          </a:extLst>
        </xdr:cNvPr>
        <xdr:cNvSpPr txBox="1"/>
      </xdr:nvSpPr>
      <xdr:spPr>
        <a:xfrm>
          <a:off x="9359411" y="108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94363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F6F14ED7-4651-49EE-8BA9-151F4C760A66}"/>
            </a:ext>
          </a:extLst>
        </xdr:cNvPr>
        <xdr:cNvSpPr txBox="1"/>
      </xdr:nvSpPr>
      <xdr:spPr>
        <a:xfrm>
          <a:off x="8483111" y="108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97114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DE1DBE3D-4072-40FD-A310-84542BB44F68}"/>
            </a:ext>
          </a:extLst>
        </xdr:cNvPr>
        <xdr:cNvSpPr txBox="1"/>
      </xdr:nvSpPr>
      <xdr:spPr>
        <a:xfrm>
          <a:off x="75941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98663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E167306-F857-482E-BF33-417E073639A3}"/>
            </a:ext>
          </a:extLst>
        </xdr:cNvPr>
        <xdr:cNvSpPr txBox="1"/>
      </xdr:nvSpPr>
      <xdr:spPr>
        <a:xfrm>
          <a:off x="6705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AEECD6D-AE29-4565-A4EF-38D77C4387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65CDF7-6D2F-4169-882C-92D8AD5715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B78171-2117-49F1-B766-1C84F78BAC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CD30D9D-E357-4639-851B-6FAC1CE6E5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C816755-1CDA-461E-955F-665A0578CA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7294F83-F741-4461-8609-ACB91DAA15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75876C0-716E-43E5-B533-FB5A0A557D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A10ACC9-B8E6-40F8-BDB5-877C1079C6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850DC99-AB8D-4ED3-AA24-142CFD6F54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EF46FD9-A877-405A-AFB4-C3E3DDD65E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1838E95-0372-4F6E-B620-13B942F166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1BC34D9-ED7D-4E8F-A6AD-3B4FFBD8BC3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FC94DDD-632D-4ADB-A79D-A229B00C609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E3444C5-E60D-41B7-B694-B295A107A7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6E71136-4AE6-4837-A04B-A51750BF23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6E5CB92-6D89-4F35-B03D-11435DF312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F49D3D5-EA72-46BB-91B1-FA57637AF0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D56C785-ACF4-4406-BE96-4C8BAE4014C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6A77F53-413A-46FE-9889-A644D6F398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3BDBB77-81E6-4599-BDD0-7BFADAD6EB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4F87767-1666-475E-9CB3-74A781180A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03A55C8-D70F-41FB-9764-627CDF97A2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F4D27BA-3EA1-4837-B9F6-7C17B83542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7684EDE-F5EA-49DB-8CB0-4F6DD7FBE9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7BF6285-C13D-4913-9954-FDEDEAFD095B}"/>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EBF041F-9B2F-47DB-AD02-38D901AC74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6237682-4BFB-4E91-A1D7-668B4232662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9A3B381-5E21-4627-8ABD-6E5E171A33E5}"/>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EB8C802F-89F5-45EE-BA3A-DBAC790902E9}"/>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19FBF4E-0852-4631-956B-F85EF1FCB5EA}"/>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7A3E1495-52CF-4D27-91C9-9974C4777BBC}"/>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14255C2B-6410-4480-9E3D-C4C7A17CC81A}"/>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BC28FA37-319B-4277-871C-5F025EB9637E}"/>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CDE94851-3AE2-4DFA-9CCF-7B8E2728E62E}"/>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8B2EF9FA-A4C7-4133-893F-CFC7A9F97A5C}"/>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378BB77-5008-4C10-BB60-286DEC6CD8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384804-4E17-4BE5-919E-8D19B6F2F9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F65CF3-5F99-458C-AD5C-BBD38FD3C6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423C58-0F20-4170-B0DB-BFB4ABB96B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D21B33-2FFE-4A7A-A966-1135F308C4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a:extLst>
            <a:ext uri="{FF2B5EF4-FFF2-40B4-BE49-F238E27FC236}">
              <a16:creationId xmlns:a16="http://schemas.microsoft.com/office/drawing/2014/main" id="{D2CC3E6C-6478-444D-8706-26E52D6035AF}"/>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11B60B1-479E-459B-A083-269C9A379E06}"/>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4" name="楕円 303">
          <a:extLst>
            <a:ext uri="{FF2B5EF4-FFF2-40B4-BE49-F238E27FC236}">
              <a16:creationId xmlns:a16="http://schemas.microsoft.com/office/drawing/2014/main" id="{9741709A-BAD0-4297-A20A-DC18B8B329FE}"/>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99061</xdr:rowOff>
    </xdr:to>
    <xdr:cxnSp macro="">
      <xdr:nvCxnSpPr>
        <xdr:cNvPr id="305" name="直線コネクタ 304">
          <a:extLst>
            <a:ext uri="{FF2B5EF4-FFF2-40B4-BE49-F238E27FC236}">
              <a16:creationId xmlns:a16="http://schemas.microsoft.com/office/drawing/2014/main" id="{D1194B70-1CCF-4170-A9CD-9D294A7633C0}"/>
            </a:ext>
          </a:extLst>
        </xdr:cNvPr>
        <xdr:cNvCxnSpPr/>
      </xdr:nvCxnSpPr>
      <xdr:spPr>
        <a:xfrm>
          <a:off x="3797300" y="1431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6" name="楕円 305">
          <a:extLst>
            <a:ext uri="{FF2B5EF4-FFF2-40B4-BE49-F238E27FC236}">
              <a16:creationId xmlns:a16="http://schemas.microsoft.com/office/drawing/2014/main" id="{380B6BC7-F53C-4B6E-A4FB-992A70A3A128}"/>
            </a:ext>
          </a:extLst>
        </xdr:cNvPr>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89536</xdr:rowOff>
    </xdr:to>
    <xdr:cxnSp macro="">
      <xdr:nvCxnSpPr>
        <xdr:cNvPr id="307" name="直線コネクタ 306">
          <a:extLst>
            <a:ext uri="{FF2B5EF4-FFF2-40B4-BE49-F238E27FC236}">
              <a16:creationId xmlns:a16="http://schemas.microsoft.com/office/drawing/2014/main" id="{13C5A9C6-2AC6-49FF-8BAF-BC1E414A7059}"/>
            </a:ext>
          </a:extLst>
        </xdr:cNvPr>
        <xdr:cNvCxnSpPr/>
      </xdr:nvCxnSpPr>
      <xdr:spPr>
        <a:xfrm>
          <a:off x="2908300" y="14310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08" name="楕円 307">
          <a:extLst>
            <a:ext uri="{FF2B5EF4-FFF2-40B4-BE49-F238E27FC236}">
              <a16:creationId xmlns:a16="http://schemas.microsoft.com/office/drawing/2014/main" id="{4198350E-DA6C-41E7-999A-E51C64754CCC}"/>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80011</xdr:rowOff>
    </xdr:to>
    <xdr:cxnSp macro="">
      <xdr:nvCxnSpPr>
        <xdr:cNvPr id="309" name="直線コネクタ 308">
          <a:extLst>
            <a:ext uri="{FF2B5EF4-FFF2-40B4-BE49-F238E27FC236}">
              <a16:creationId xmlns:a16="http://schemas.microsoft.com/office/drawing/2014/main" id="{27A5F3A3-1F5E-4F15-A0F5-CDFC511D55EC}"/>
            </a:ext>
          </a:extLst>
        </xdr:cNvPr>
        <xdr:cNvCxnSpPr/>
      </xdr:nvCxnSpPr>
      <xdr:spPr>
        <a:xfrm>
          <a:off x="2019300" y="14295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0" name="楕円 309">
          <a:extLst>
            <a:ext uri="{FF2B5EF4-FFF2-40B4-BE49-F238E27FC236}">
              <a16:creationId xmlns:a16="http://schemas.microsoft.com/office/drawing/2014/main" id="{CF5FCBB0-68EB-447A-B321-B093AA4623E6}"/>
            </a:ext>
          </a:extLst>
        </xdr:cNvPr>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64770</xdr:rowOff>
    </xdr:to>
    <xdr:cxnSp macro="">
      <xdr:nvCxnSpPr>
        <xdr:cNvPr id="311" name="直線コネクタ 310">
          <a:extLst>
            <a:ext uri="{FF2B5EF4-FFF2-40B4-BE49-F238E27FC236}">
              <a16:creationId xmlns:a16="http://schemas.microsoft.com/office/drawing/2014/main" id="{01FA9029-5F4C-4421-B8AA-58E271E879EB}"/>
            </a:ext>
          </a:extLst>
        </xdr:cNvPr>
        <xdr:cNvCxnSpPr/>
      </xdr:nvCxnSpPr>
      <xdr:spPr>
        <a:xfrm>
          <a:off x="1130300" y="14293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2C93BBEC-B373-418E-8B96-1EAB312E13C9}"/>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D2460255-2582-470A-B02C-6BFDE444AE7F}"/>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CB1742CD-BC85-4D2D-8F60-8DA0702C66CA}"/>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CAB740EF-0A21-4843-A089-72A466A5A6AD}"/>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6" name="n_1mainValue【公営住宅】&#10;有形固定資産減価償却率">
          <a:extLst>
            <a:ext uri="{FF2B5EF4-FFF2-40B4-BE49-F238E27FC236}">
              <a16:creationId xmlns:a16="http://schemas.microsoft.com/office/drawing/2014/main" id="{2CD6A3DE-6157-412D-9418-A021866CA2E8}"/>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7" name="n_2mainValue【公営住宅】&#10;有形固定資産減価償却率">
          <a:extLst>
            <a:ext uri="{FF2B5EF4-FFF2-40B4-BE49-F238E27FC236}">
              <a16:creationId xmlns:a16="http://schemas.microsoft.com/office/drawing/2014/main" id="{EED4AFA6-E445-4E09-B3B2-C88FA117CBD6}"/>
            </a:ext>
          </a:extLst>
        </xdr:cNvPr>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18" name="n_3mainValue【公営住宅】&#10;有形固定資産減価償却率">
          <a:extLst>
            <a:ext uri="{FF2B5EF4-FFF2-40B4-BE49-F238E27FC236}">
              <a16:creationId xmlns:a16="http://schemas.microsoft.com/office/drawing/2014/main" id="{51F41A12-9AFB-4BAD-A4D1-FDD932E30B4F}"/>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19" name="n_4mainValue【公営住宅】&#10;有形固定資産減価償却率">
          <a:extLst>
            <a:ext uri="{FF2B5EF4-FFF2-40B4-BE49-F238E27FC236}">
              <a16:creationId xmlns:a16="http://schemas.microsoft.com/office/drawing/2014/main" id="{2C7DCCB4-ED1B-4E91-AD70-E7181338CF14}"/>
            </a:ext>
          </a:extLst>
        </xdr:cNvPr>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1141B49-E8BB-418B-87D2-9C6E0FA1EF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5B2F054-F8D5-4823-9A2D-9382873985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6218A3-9EE7-45F5-B7B4-5D967EA7F7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315D786-FECA-4DE0-A998-5E92EDF38B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C92F888-83E0-410B-9182-6064248F8E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E103662-8CF0-4C1F-BCAB-F722414703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44B3B04-D44C-4B3B-AA3D-45E16BFD7F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3B2F1CF-DF95-4710-8A6A-EAE7FD713A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C8B430C-D8F6-4F7E-B03A-068A2B08E0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0F9B1C6-6630-4653-8549-BAF5C0F820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190A173E-B6FF-4B76-B69D-556ACFCF326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037E5CF-3D7C-42C4-9321-B64F1BE3A64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A5FA8E9-6E12-45EF-9A3B-5ED45E3788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CEC99D7-6547-4429-B203-924B9F7C12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2F7302C-D15F-4B72-9BD9-013279637F6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1216697-ACE1-4D1B-B69D-43F8FEE492B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EA26A52-D3FF-46D6-A0B5-AFF06C98E0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AECCCCA-8C47-4B1F-BFAC-A31529D0C2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E109D90-E9C6-449C-A680-6C5FC0337F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F2907F38-D6C4-4388-910C-7D6B14E8BBE4}"/>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C2B93B31-A3E3-495A-A4EE-71724552621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7B1B8C62-9846-4C47-BA0E-DFE3F0B2558E}"/>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50D2135E-2E12-4051-B980-C0A5E88EADD6}"/>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01B67942-C4F8-48AE-B04C-1C7990AA8183}"/>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30E7E7B0-6CA5-4C62-99EE-44E461942D84}"/>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1EB3EB8F-A931-4F4B-B454-386BB46FA595}"/>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67A131B2-F220-47A8-BE01-B544BDBAEF4A}"/>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3E172903-09AD-4352-9390-075B6485283F}"/>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A2D69145-2F6B-4139-9944-BD7B8A58E695}"/>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7A4F9EDC-8F36-42D7-9C5B-32433ECB913D}"/>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408A9E1-89F9-4535-978C-7B83DCF0DD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2611680-6945-45F8-92CF-B3C0CD7942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7BE606B-3764-410D-B30C-4B7E4E5A46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89B9FED-4410-4A20-8612-A9F4CD8D7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656AAE-B2BD-4289-A059-7C155AC475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41021</xdr:rowOff>
    </xdr:from>
    <xdr:to>
      <xdr:col>55</xdr:col>
      <xdr:colOff>50800</xdr:colOff>
      <xdr:row>82</xdr:row>
      <xdr:rowOff>142621</xdr:rowOff>
    </xdr:to>
    <xdr:sp macro="" textlink="">
      <xdr:nvSpPr>
        <xdr:cNvPr id="355" name="楕円 354">
          <a:extLst>
            <a:ext uri="{FF2B5EF4-FFF2-40B4-BE49-F238E27FC236}">
              <a16:creationId xmlns:a16="http://schemas.microsoft.com/office/drawing/2014/main" id="{17207A3A-4A8F-47EF-8C15-AAB5FA07F32D}"/>
            </a:ext>
          </a:extLst>
        </xdr:cNvPr>
        <xdr:cNvSpPr/>
      </xdr:nvSpPr>
      <xdr:spPr>
        <a:xfrm>
          <a:off x="10426700" y="14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63898</xdr:rowOff>
    </xdr:from>
    <xdr:ext cx="469744" cy="259045"/>
    <xdr:sp macro="" textlink="">
      <xdr:nvSpPr>
        <xdr:cNvPr id="356" name="【公営住宅】&#10;一人当たり面積該当値テキスト">
          <a:extLst>
            <a:ext uri="{FF2B5EF4-FFF2-40B4-BE49-F238E27FC236}">
              <a16:creationId xmlns:a16="http://schemas.microsoft.com/office/drawing/2014/main" id="{A75385BF-528B-4127-83F9-FA8AF632333F}"/>
            </a:ext>
          </a:extLst>
        </xdr:cNvPr>
        <xdr:cNvSpPr txBox="1"/>
      </xdr:nvSpPr>
      <xdr:spPr>
        <a:xfrm>
          <a:off x="10515600" y="139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357" name="楕円 356">
          <a:extLst>
            <a:ext uri="{FF2B5EF4-FFF2-40B4-BE49-F238E27FC236}">
              <a16:creationId xmlns:a16="http://schemas.microsoft.com/office/drawing/2014/main" id="{7E386F39-CC62-49B2-BE14-E0FEAE76E08A}"/>
            </a:ext>
          </a:extLst>
        </xdr:cNvPr>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91821</xdr:rowOff>
    </xdr:from>
    <xdr:to>
      <xdr:col>55</xdr:col>
      <xdr:colOff>0</xdr:colOff>
      <xdr:row>82</xdr:row>
      <xdr:rowOff>92963</xdr:rowOff>
    </xdr:to>
    <xdr:cxnSp macro="">
      <xdr:nvCxnSpPr>
        <xdr:cNvPr id="358" name="直線コネクタ 357">
          <a:extLst>
            <a:ext uri="{FF2B5EF4-FFF2-40B4-BE49-F238E27FC236}">
              <a16:creationId xmlns:a16="http://schemas.microsoft.com/office/drawing/2014/main" id="{ADFC5A81-18C1-4F27-A7A2-F7DB005FF701}"/>
            </a:ext>
          </a:extLst>
        </xdr:cNvPr>
        <xdr:cNvCxnSpPr/>
      </xdr:nvCxnSpPr>
      <xdr:spPr>
        <a:xfrm flipV="1">
          <a:off x="9639300" y="1415072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57023</xdr:rowOff>
    </xdr:from>
    <xdr:to>
      <xdr:col>46</xdr:col>
      <xdr:colOff>38100</xdr:colOff>
      <xdr:row>82</xdr:row>
      <xdr:rowOff>158623</xdr:rowOff>
    </xdr:to>
    <xdr:sp macro="" textlink="">
      <xdr:nvSpPr>
        <xdr:cNvPr id="359" name="楕円 358">
          <a:extLst>
            <a:ext uri="{FF2B5EF4-FFF2-40B4-BE49-F238E27FC236}">
              <a16:creationId xmlns:a16="http://schemas.microsoft.com/office/drawing/2014/main" id="{B9647B11-F6A3-43FA-9B50-6028AC30045D}"/>
            </a:ext>
          </a:extLst>
        </xdr:cNvPr>
        <xdr:cNvSpPr/>
      </xdr:nvSpPr>
      <xdr:spPr>
        <a:xfrm>
          <a:off x="8699500" y="141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92963</xdr:rowOff>
    </xdr:from>
    <xdr:to>
      <xdr:col>50</xdr:col>
      <xdr:colOff>114300</xdr:colOff>
      <xdr:row>82</xdr:row>
      <xdr:rowOff>107823</xdr:rowOff>
    </xdr:to>
    <xdr:cxnSp macro="">
      <xdr:nvCxnSpPr>
        <xdr:cNvPr id="360" name="直線コネクタ 359">
          <a:extLst>
            <a:ext uri="{FF2B5EF4-FFF2-40B4-BE49-F238E27FC236}">
              <a16:creationId xmlns:a16="http://schemas.microsoft.com/office/drawing/2014/main" id="{F51BF59C-6577-4448-9E4E-5E06032B91FA}"/>
            </a:ext>
          </a:extLst>
        </xdr:cNvPr>
        <xdr:cNvCxnSpPr/>
      </xdr:nvCxnSpPr>
      <xdr:spPr>
        <a:xfrm flipV="1">
          <a:off x="8750300" y="1415186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54738</xdr:rowOff>
    </xdr:from>
    <xdr:to>
      <xdr:col>41</xdr:col>
      <xdr:colOff>101600</xdr:colOff>
      <xdr:row>82</xdr:row>
      <xdr:rowOff>156338</xdr:rowOff>
    </xdr:to>
    <xdr:sp macro="" textlink="">
      <xdr:nvSpPr>
        <xdr:cNvPr id="361" name="楕円 360">
          <a:extLst>
            <a:ext uri="{FF2B5EF4-FFF2-40B4-BE49-F238E27FC236}">
              <a16:creationId xmlns:a16="http://schemas.microsoft.com/office/drawing/2014/main" id="{96369353-3535-421A-8E56-CCD0EEC99C79}"/>
            </a:ext>
          </a:extLst>
        </xdr:cNvPr>
        <xdr:cNvSpPr/>
      </xdr:nvSpPr>
      <xdr:spPr>
        <a:xfrm>
          <a:off x="7810500" y="141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105538</xdr:rowOff>
    </xdr:from>
    <xdr:to>
      <xdr:col>45</xdr:col>
      <xdr:colOff>177800</xdr:colOff>
      <xdr:row>82</xdr:row>
      <xdr:rowOff>107823</xdr:rowOff>
    </xdr:to>
    <xdr:cxnSp macro="">
      <xdr:nvCxnSpPr>
        <xdr:cNvPr id="362" name="直線コネクタ 361">
          <a:extLst>
            <a:ext uri="{FF2B5EF4-FFF2-40B4-BE49-F238E27FC236}">
              <a16:creationId xmlns:a16="http://schemas.microsoft.com/office/drawing/2014/main" id="{64F55DD3-636A-4A05-86A6-2A24823F97B2}"/>
            </a:ext>
          </a:extLst>
        </xdr:cNvPr>
        <xdr:cNvCxnSpPr/>
      </xdr:nvCxnSpPr>
      <xdr:spPr>
        <a:xfrm>
          <a:off x="7861300" y="141644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46737</xdr:rowOff>
    </xdr:from>
    <xdr:to>
      <xdr:col>36</xdr:col>
      <xdr:colOff>165100</xdr:colOff>
      <xdr:row>82</xdr:row>
      <xdr:rowOff>148337</xdr:rowOff>
    </xdr:to>
    <xdr:sp macro="" textlink="">
      <xdr:nvSpPr>
        <xdr:cNvPr id="363" name="楕円 362">
          <a:extLst>
            <a:ext uri="{FF2B5EF4-FFF2-40B4-BE49-F238E27FC236}">
              <a16:creationId xmlns:a16="http://schemas.microsoft.com/office/drawing/2014/main" id="{3CD2D724-8C5E-479A-982A-718D2AADAB3B}"/>
            </a:ext>
          </a:extLst>
        </xdr:cNvPr>
        <xdr:cNvSpPr/>
      </xdr:nvSpPr>
      <xdr:spPr>
        <a:xfrm>
          <a:off x="6921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97537</xdr:rowOff>
    </xdr:from>
    <xdr:to>
      <xdr:col>41</xdr:col>
      <xdr:colOff>50800</xdr:colOff>
      <xdr:row>82</xdr:row>
      <xdr:rowOff>105538</xdr:rowOff>
    </xdr:to>
    <xdr:cxnSp macro="">
      <xdr:nvCxnSpPr>
        <xdr:cNvPr id="364" name="直線コネクタ 363">
          <a:extLst>
            <a:ext uri="{FF2B5EF4-FFF2-40B4-BE49-F238E27FC236}">
              <a16:creationId xmlns:a16="http://schemas.microsoft.com/office/drawing/2014/main" id="{9EEBB8BF-578A-467D-8CCC-F41A5AD0B633}"/>
            </a:ext>
          </a:extLst>
        </xdr:cNvPr>
        <xdr:cNvCxnSpPr/>
      </xdr:nvCxnSpPr>
      <xdr:spPr>
        <a:xfrm>
          <a:off x="6972300" y="141564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E7EEB8C6-61DC-422F-8B5C-40903C256217}"/>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E118F93E-E50D-408A-B355-6690FD917EA0}"/>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063D1E20-6B7E-467C-A93D-20B5C9B987AF}"/>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EA72DC73-8935-4825-9337-11C568B4BAB2}"/>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369" name="n_1mainValue【公営住宅】&#10;一人当たり面積">
          <a:extLst>
            <a:ext uri="{FF2B5EF4-FFF2-40B4-BE49-F238E27FC236}">
              <a16:creationId xmlns:a16="http://schemas.microsoft.com/office/drawing/2014/main" id="{E4E4016C-51E8-4F1A-AC86-839F2C28E238}"/>
            </a:ext>
          </a:extLst>
        </xdr:cNvPr>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3700</xdr:rowOff>
    </xdr:from>
    <xdr:ext cx="469744" cy="259045"/>
    <xdr:sp macro="" textlink="">
      <xdr:nvSpPr>
        <xdr:cNvPr id="370" name="n_2mainValue【公営住宅】&#10;一人当たり面積">
          <a:extLst>
            <a:ext uri="{FF2B5EF4-FFF2-40B4-BE49-F238E27FC236}">
              <a16:creationId xmlns:a16="http://schemas.microsoft.com/office/drawing/2014/main" id="{DD363EBA-4FF1-4BD8-971A-4E183FBCC105}"/>
            </a:ext>
          </a:extLst>
        </xdr:cNvPr>
        <xdr:cNvSpPr txBox="1"/>
      </xdr:nvSpPr>
      <xdr:spPr>
        <a:xfrm>
          <a:off x="8515427" y="138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1415</xdr:rowOff>
    </xdr:from>
    <xdr:ext cx="469744" cy="259045"/>
    <xdr:sp macro="" textlink="">
      <xdr:nvSpPr>
        <xdr:cNvPr id="371" name="n_3mainValue【公営住宅】&#10;一人当たり面積">
          <a:extLst>
            <a:ext uri="{FF2B5EF4-FFF2-40B4-BE49-F238E27FC236}">
              <a16:creationId xmlns:a16="http://schemas.microsoft.com/office/drawing/2014/main" id="{2FC89B9F-A394-4E7D-8E17-796A96F1FFAD}"/>
            </a:ext>
          </a:extLst>
        </xdr:cNvPr>
        <xdr:cNvSpPr txBox="1"/>
      </xdr:nvSpPr>
      <xdr:spPr>
        <a:xfrm>
          <a:off x="7626427" y="1388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164864</xdr:rowOff>
    </xdr:from>
    <xdr:ext cx="469744" cy="259045"/>
    <xdr:sp macro="" textlink="">
      <xdr:nvSpPr>
        <xdr:cNvPr id="372" name="n_4mainValue【公営住宅】&#10;一人当たり面積">
          <a:extLst>
            <a:ext uri="{FF2B5EF4-FFF2-40B4-BE49-F238E27FC236}">
              <a16:creationId xmlns:a16="http://schemas.microsoft.com/office/drawing/2014/main" id="{1B09BAC6-FE32-4AE9-8A19-7362157FBB61}"/>
            </a:ext>
          </a:extLst>
        </xdr:cNvPr>
        <xdr:cNvSpPr txBox="1"/>
      </xdr:nvSpPr>
      <xdr:spPr>
        <a:xfrm>
          <a:off x="6737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80A3528-D108-4DED-9472-9F26B8A1E0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857D71A8-5C8A-4A72-B68B-D8EE6A6604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27BAC714-5DB6-4980-8136-1B746B57FD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6BA79195-5BD6-4D89-8CFE-B15D589794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410A9DA0-8CE0-4166-8440-FF62DEFA46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08E4C43-A903-427C-BD25-7046121649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8CAD140D-F66A-48DB-9DC8-DBA4C1FD46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62801009-D6E0-4102-9CC1-65B5E69229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232E9CF2-8A12-436E-9BEA-C2EEE5F9DE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FC2DD6F-FBD5-49A3-8DC8-428E83B53C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9383E4A0-2CE0-4810-99D9-1FDD007010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28BCD7AF-13CF-4709-B3BB-DDAE64BE82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5" name="テキスト ボックス 384">
          <a:extLst>
            <a:ext uri="{FF2B5EF4-FFF2-40B4-BE49-F238E27FC236}">
              <a16:creationId xmlns:a16="http://schemas.microsoft.com/office/drawing/2014/main" id="{BB54C054-CD51-4580-A779-C07B3076D747}"/>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18C8406B-5911-4E34-809E-C83FB1F1577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3208A1A4-3D7C-436D-A854-73CFEE12F69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631D55A8-7649-454E-A31C-2DCE04F5532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C6144838-A522-422A-9101-134A0C430E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6A6DC89A-9DCA-4A67-BA3D-F6A3C4D168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5608780D-2294-4B9D-9105-235C0F9B25F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56EC1EC9-14A7-48AD-82C7-BC64E2A6581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51FD3297-4B78-45F8-9A3A-A72AB47DF0A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3BA740EC-7100-4B93-BEF2-CB007475471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5" name="テキスト ボックス 394">
          <a:extLst>
            <a:ext uri="{FF2B5EF4-FFF2-40B4-BE49-F238E27FC236}">
              <a16:creationId xmlns:a16="http://schemas.microsoft.com/office/drawing/2014/main" id="{8D10CB56-62D3-4C89-9C9D-F1AFED8B1DB6}"/>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94334BFF-E5B5-4F94-8F08-6DFB2DACE39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28CABEEF-5DAE-4C69-81EC-928531D1F40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9E500D82-FBCA-4170-8886-B56FFA0147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130629</xdr:rowOff>
    </xdr:to>
    <xdr:cxnSp macro="">
      <xdr:nvCxnSpPr>
        <xdr:cNvPr id="399" name="直線コネクタ 398">
          <a:extLst>
            <a:ext uri="{FF2B5EF4-FFF2-40B4-BE49-F238E27FC236}">
              <a16:creationId xmlns:a16="http://schemas.microsoft.com/office/drawing/2014/main" id="{A684499C-D7FC-45C2-B709-A383DC4A5316}"/>
            </a:ext>
          </a:extLst>
        </xdr:cNvPr>
        <xdr:cNvCxnSpPr/>
      </xdr:nvCxnSpPr>
      <xdr:spPr>
        <a:xfrm flipV="1">
          <a:off x="4634865" y="17090571"/>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134456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B7B656EF-7AC1-4E41-9AD2-BA6A410F7209}"/>
            </a:ext>
          </a:extLst>
        </xdr:cNvPr>
        <xdr:cNvSpPr txBox="1"/>
      </xdr:nvSpPr>
      <xdr:spPr>
        <a:xfrm>
          <a:off x="4673600"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130629</xdr:rowOff>
    </xdr:from>
    <xdr:to>
      <xdr:col>24</xdr:col>
      <xdr:colOff>152400</xdr:colOff>
      <xdr:row>108</xdr:row>
      <xdr:rowOff>130629</xdr:rowOff>
    </xdr:to>
    <xdr:cxnSp macro="">
      <xdr:nvCxnSpPr>
        <xdr:cNvPr id="401" name="直線コネクタ 400">
          <a:extLst>
            <a:ext uri="{FF2B5EF4-FFF2-40B4-BE49-F238E27FC236}">
              <a16:creationId xmlns:a16="http://schemas.microsoft.com/office/drawing/2014/main" id="{71F6870B-F890-42CB-A027-44DE2DCCA743}"/>
            </a:ext>
          </a:extLst>
        </xdr:cNvPr>
        <xdr:cNvCxnSpPr/>
      </xdr:nvCxnSpPr>
      <xdr:spPr>
        <a:xfrm>
          <a:off x="4546600" y="186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67980107-F8FF-4BEA-AEBD-52147D0571A9}"/>
            </a:ext>
          </a:extLst>
        </xdr:cNvPr>
        <xdr:cNvSpPr txBox="1"/>
      </xdr:nvSpPr>
      <xdr:spPr>
        <a:xfrm>
          <a:off x="46736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3" name="直線コネクタ 402">
          <a:extLst>
            <a:ext uri="{FF2B5EF4-FFF2-40B4-BE49-F238E27FC236}">
              <a16:creationId xmlns:a16="http://schemas.microsoft.com/office/drawing/2014/main" id="{A5D47C90-6688-455D-91CA-3E64E3DDBFC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25598</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11EF5A17-FE1C-4E53-ACBA-E4DD1710B078}"/>
            </a:ext>
          </a:extLst>
        </xdr:cNvPr>
        <xdr:cNvSpPr txBox="1"/>
      </xdr:nvSpPr>
      <xdr:spPr>
        <a:xfrm>
          <a:off x="4673600" y="17856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47171</xdr:rowOff>
    </xdr:from>
    <xdr:to>
      <xdr:col>24</xdr:col>
      <xdr:colOff>114300</xdr:colOff>
      <xdr:row>104</xdr:row>
      <xdr:rowOff>148771</xdr:rowOff>
    </xdr:to>
    <xdr:sp macro="" textlink="">
      <xdr:nvSpPr>
        <xdr:cNvPr id="405" name="フローチャート: 判断 404">
          <a:extLst>
            <a:ext uri="{FF2B5EF4-FFF2-40B4-BE49-F238E27FC236}">
              <a16:creationId xmlns:a16="http://schemas.microsoft.com/office/drawing/2014/main" id="{53D757B8-6A30-44BA-B9B5-A02D354BA93C}"/>
            </a:ext>
          </a:extLst>
        </xdr:cNvPr>
        <xdr:cNvSpPr/>
      </xdr:nvSpPr>
      <xdr:spPr>
        <a:xfrm>
          <a:off x="45847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55336</xdr:rowOff>
    </xdr:from>
    <xdr:to>
      <xdr:col>20</xdr:col>
      <xdr:colOff>38100</xdr:colOff>
      <xdr:row>103</xdr:row>
      <xdr:rowOff>156936</xdr:rowOff>
    </xdr:to>
    <xdr:sp macro="" textlink="">
      <xdr:nvSpPr>
        <xdr:cNvPr id="406" name="フローチャート: 判断 405">
          <a:extLst>
            <a:ext uri="{FF2B5EF4-FFF2-40B4-BE49-F238E27FC236}">
              <a16:creationId xmlns:a16="http://schemas.microsoft.com/office/drawing/2014/main" id="{30DE19CB-B362-4AC4-80C8-E88A5573ECBB}"/>
            </a:ext>
          </a:extLst>
        </xdr:cNvPr>
        <xdr:cNvSpPr/>
      </xdr:nvSpPr>
      <xdr:spPr>
        <a:xfrm>
          <a:off x="3746500" y="177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7" name="フローチャート: 判断 406">
          <a:extLst>
            <a:ext uri="{FF2B5EF4-FFF2-40B4-BE49-F238E27FC236}">
              <a16:creationId xmlns:a16="http://schemas.microsoft.com/office/drawing/2014/main" id="{D93EAF20-E2F5-4CA8-A681-99A7A41F9F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08" name="フローチャート: 判断 407">
          <a:extLst>
            <a:ext uri="{FF2B5EF4-FFF2-40B4-BE49-F238E27FC236}">
              <a16:creationId xmlns:a16="http://schemas.microsoft.com/office/drawing/2014/main" id="{D5DB0A37-C754-458D-93C7-58C1BB3FCF97}"/>
            </a:ext>
          </a:extLst>
        </xdr:cNvPr>
        <xdr:cNvSpPr/>
      </xdr:nvSpPr>
      <xdr:spPr>
        <a:xfrm>
          <a:off x="1968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52614</xdr:rowOff>
    </xdr:from>
    <xdr:to>
      <xdr:col>6</xdr:col>
      <xdr:colOff>38100</xdr:colOff>
      <xdr:row>102</xdr:row>
      <xdr:rowOff>154214</xdr:rowOff>
    </xdr:to>
    <xdr:sp macro="" textlink="">
      <xdr:nvSpPr>
        <xdr:cNvPr id="409" name="フローチャート: 判断 408">
          <a:extLst>
            <a:ext uri="{FF2B5EF4-FFF2-40B4-BE49-F238E27FC236}">
              <a16:creationId xmlns:a16="http://schemas.microsoft.com/office/drawing/2014/main" id="{B5784C1A-2B49-4FD5-A1CB-C12B1F7F06F2}"/>
            </a:ext>
          </a:extLst>
        </xdr:cNvPr>
        <xdr:cNvSpPr/>
      </xdr:nvSpPr>
      <xdr:spPr>
        <a:xfrm>
          <a:off x="1079500" y="1754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874F52-D4B4-44C4-B47A-85534E8E076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591AF6C-EB06-47FF-8728-F779BA78DC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C16CAF5-AF58-4151-8228-662AA52F59F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ECFA8D3-0B77-4168-9C2E-8D424ED35D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0B532F1-971C-4524-83B9-5DB65B82F1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55336</xdr:rowOff>
    </xdr:from>
    <xdr:to>
      <xdr:col>24</xdr:col>
      <xdr:colOff>114300</xdr:colOff>
      <xdr:row>103</xdr:row>
      <xdr:rowOff>156936</xdr:rowOff>
    </xdr:to>
    <xdr:sp macro="" textlink="">
      <xdr:nvSpPr>
        <xdr:cNvPr id="415" name="楕円 414">
          <a:extLst>
            <a:ext uri="{FF2B5EF4-FFF2-40B4-BE49-F238E27FC236}">
              <a16:creationId xmlns:a16="http://schemas.microsoft.com/office/drawing/2014/main" id="{6B1DDFDF-BEEC-4DBE-A1C2-3D351491F23D}"/>
            </a:ext>
          </a:extLst>
        </xdr:cNvPr>
        <xdr:cNvSpPr/>
      </xdr:nvSpPr>
      <xdr:spPr>
        <a:xfrm>
          <a:off x="45847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78213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94CC6EA6-A860-4106-AD11-1BC5D808CB0D}"/>
            </a:ext>
          </a:extLst>
        </xdr:cNvPr>
        <xdr:cNvSpPr txBox="1"/>
      </xdr:nvSpPr>
      <xdr:spPr>
        <a:xfrm>
          <a:off x="4673600"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128814</xdr:rowOff>
    </xdr:from>
    <xdr:to>
      <xdr:col>20</xdr:col>
      <xdr:colOff>38100</xdr:colOff>
      <xdr:row>103</xdr:row>
      <xdr:rowOff>58964</xdr:rowOff>
    </xdr:to>
    <xdr:sp macro="" textlink="">
      <xdr:nvSpPr>
        <xdr:cNvPr id="417" name="楕円 416">
          <a:extLst>
            <a:ext uri="{FF2B5EF4-FFF2-40B4-BE49-F238E27FC236}">
              <a16:creationId xmlns:a16="http://schemas.microsoft.com/office/drawing/2014/main" id="{6E6AA9CC-30CB-435B-9077-44B0D82DD5C3}"/>
            </a:ext>
          </a:extLst>
        </xdr:cNvPr>
        <xdr:cNvSpPr/>
      </xdr:nvSpPr>
      <xdr:spPr>
        <a:xfrm>
          <a:off x="3746500" y="176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8164</xdr:rowOff>
    </xdr:from>
    <xdr:to>
      <xdr:col>24</xdr:col>
      <xdr:colOff>63500</xdr:colOff>
      <xdr:row>103</xdr:row>
      <xdr:rowOff>106136</xdr:rowOff>
    </xdr:to>
    <xdr:cxnSp macro="">
      <xdr:nvCxnSpPr>
        <xdr:cNvPr id="418" name="直線コネクタ 417">
          <a:extLst>
            <a:ext uri="{FF2B5EF4-FFF2-40B4-BE49-F238E27FC236}">
              <a16:creationId xmlns:a16="http://schemas.microsoft.com/office/drawing/2014/main" id="{9075FB7D-FB1C-40A1-82C1-AA1739A021F7}"/>
            </a:ext>
          </a:extLst>
        </xdr:cNvPr>
        <xdr:cNvCxnSpPr/>
      </xdr:nvCxnSpPr>
      <xdr:spPr>
        <a:xfrm>
          <a:off x="3797300" y="176675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85271</xdr:rowOff>
    </xdr:from>
    <xdr:to>
      <xdr:col>15</xdr:col>
      <xdr:colOff>101600</xdr:colOff>
      <xdr:row>103</xdr:row>
      <xdr:rowOff>15421</xdr:rowOff>
    </xdr:to>
    <xdr:sp macro="" textlink="">
      <xdr:nvSpPr>
        <xdr:cNvPr id="419" name="楕円 418">
          <a:extLst>
            <a:ext uri="{FF2B5EF4-FFF2-40B4-BE49-F238E27FC236}">
              <a16:creationId xmlns:a16="http://schemas.microsoft.com/office/drawing/2014/main" id="{58EF97C5-167D-4DAB-BA4E-2DD66FBE65B6}"/>
            </a:ext>
          </a:extLst>
        </xdr:cNvPr>
        <xdr:cNvSpPr/>
      </xdr:nvSpPr>
      <xdr:spPr>
        <a:xfrm>
          <a:off x="2857500" y="17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136071</xdr:rowOff>
    </xdr:from>
    <xdr:to>
      <xdr:col>19</xdr:col>
      <xdr:colOff>177800</xdr:colOff>
      <xdr:row>103</xdr:row>
      <xdr:rowOff>8164</xdr:rowOff>
    </xdr:to>
    <xdr:cxnSp macro="">
      <xdr:nvCxnSpPr>
        <xdr:cNvPr id="420" name="直線コネクタ 419">
          <a:extLst>
            <a:ext uri="{FF2B5EF4-FFF2-40B4-BE49-F238E27FC236}">
              <a16:creationId xmlns:a16="http://schemas.microsoft.com/office/drawing/2014/main" id="{6C188120-2172-4698-80BE-63F3587C0DF7}"/>
            </a:ext>
          </a:extLst>
        </xdr:cNvPr>
        <xdr:cNvCxnSpPr/>
      </xdr:nvCxnSpPr>
      <xdr:spPr>
        <a:xfrm>
          <a:off x="2908300" y="176239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126093</xdr:rowOff>
    </xdr:from>
    <xdr:to>
      <xdr:col>10</xdr:col>
      <xdr:colOff>165100</xdr:colOff>
      <xdr:row>102</xdr:row>
      <xdr:rowOff>56243</xdr:rowOff>
    </xdr:to>
    <xdr:sp macro="" textlink="">
      <xdr:nvSpPr>
        <xdr:cNvPr id="421" name="楕円 420">
          <a:extLst>
            <a:ext uri="{FF2B5EF4-FFF2-40B4-BE49-F238E27FC236}">
              <a16:creationId xmlns:a16="http://schemas.microsoft.com/office/drawing/2014/main" id="{9D0760E0-5B7C-4312-86AA-7BB38330AA09}"/>
            </a:ext>
          </a:extLst>
        </xdr:cNvPr>
        <xdr:cNvSpPr/>
      </xdr:nvSpPr>
      <xdr:spPr>
        <a:xfrm>
          <a:off x="1968500" y="174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5443</xdr:rowOff>
    </xdr:from>
    <xdr:to>
      <xdr:col>15</xdr:col>
      <xdr:colOff>50800</xdr:colOff>
      <xdr:row>102</xdr:row>
      <xdr:rowOff>136071</xdr:rowOff>
    </xdr:to>
    <xdr:cxnSp macro="">
      <xdr:nvCxnSpPr>
        <xdr:cNvPr id="422" name="直線コネクタ 421">
          <a:extLst>
            <a:ext uri="{FF2B5EF4-FFF2-40B4-BE49-F238E27FC236}">
              <a16:creationId xmlns:a16="http://schemas.microsoft.com/office/drawing/2014/main" id="{A06E184B-B593-44AC-A174-5AA412BDEF9F}"/>
            </a:ext>
          </a:extLst>
        </xdr:cNvPr>
        <xdr:cNvCxnSpPr/>
      </xdr:nvCxnSpPr>
      <xdr:spPr>
        <a:xfrm>
          <a:off x="2019300" y="174933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3" name="楕円 422">
          <a:extLst>
            <a:ext uri="{FF2B5EF4-FFF2-40B4-BE49-F238E27FC236}">
              <a16:creationId xmlns:a16="http://schemas.microsoft.com/office/drawing/2014/main" id="{F562E548-0611-4083-AB66-B00A34CF71BA}"/>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102</xdr:row>
      <xdr:rowOff>5443</xdr:rowOff>
    </xdr:to>
    <xdr:cxnSp macro="">
      <xdr:nvCxnSpPr>
        <xdr:cNvPr id="424" name="直線コネクタ 423">
          <a:extLst>
            <a:ext uri="{FF2B5EF4-FFF2-40B4-BE49-F238E27FC236}">
              <a16:creationId xmlns:a16="http://schemas.microsoft.com/office/drawing/2014/main" id="{C401F882-3355-4541-A660-C7F9BD986467}"/>
            </a:ext>
          </a:extLst>
        </xdr:cNvPr>
        <xdr:cNvCxnSpPr/>
      </xdr:nvCxnSpPr>
      <xdr:spPr>
        <a:xfrm>
          <a:off x="1130300" y="174498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148063</xdr:rowOff>
    </xdr:from>
    <xdr:ext cx="405111" cy="259045"/>
    <xdr:sp macro="" textlink="">
      <xdr:nvSpPr>
        <xdr:cNvPr id="425" name="n_1aveValue【港湾・漁港】&#10;有形固定資産減価償却率">
          <a:extLst>
            <a:ext uri="{FF2B5EF4-FFF2-40B4-BE49-F238E27FC236}">
              <a16:creationId xmlns:a16="http://schemas.microsoft.com/office/drawing/2014/main" id="{DA9E2868-EFDB-4209-B247-104271921489}"/>
            </a:ext>
          </a:extLst>
        </xdr:cNvPr>
        <xdr:cNvSpPr txBox="1"/>
      </xdr:nvSpPr>
      <xdr:spPr>
        <a:xfrm>
          <a:off x="3582044" y="1780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26" name="n_2aveValue【港湾・漁港】&#10;有形固定資産減価償却率">
          <a:extLst>
            <a:ext uri="{FF2B5EF4-FFF2-40B4-BE49-F238E27FC236}">
              <a16:creationId xmlns:a16="http://schemas.microsoft.com/office/drawing/2014/main" id="{70D02D50-D7D5-4207-B600-153F7478989A}"/>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167113</xdr:rowOff>
    </xdr:from>
    <xdr:ext cx="405111" cy="259045"/>
    <xdr:sp macro="" textlink="">
      <xdr:nvSpPr>
        <xdr:cNvPr id="427" name="n_3aveValue【港湾・漁港】&#10;有形固定資産減価償却率">
          <a:extLst>
            <a:ext uri="{FF2B5EF4-FFF2-40B4-BE49-F238E27FC236}">
              <a16:creationId xmlns:a16="http://schemas.microsoft.com/office/drawing/2014/main" id="{C7B021F0-E018-44BE-806B-0E41E3F591DF}"/>
            </a:ext>
          </a:extLst>
        </xdr:cNvPr>
        <xdr:cNvSpPr txBox="1"/>
      </xdr:nvSpPr>
      <xdr:spPr>
        <a:xfrm>
          <a:off x="1816744"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145341</xdr:rowOff>
    </xdr:from>
    <xdr:ext cx="405111" cy="259045"/>
    <xdr:sp macro="" textlink="">
      <xdr:nvSpPr>
        <xdr:cNvPr id="428" name="n_4aveValue【港湾・漁港】&#10;有形固定資産減価償却率">
          <a:extLst>
            <a:ext uri="{FF2B5EF4-FFF2-40B4-BE49-F238E27FC236}">
              <a16:creationId xmlns:a16="http://schemas.microsoft.com/office/drawing/2014/main" id="{98E8368D-8B80-40EA-AE7A-0DF9C7429EA7}"/>
            </a:ext>
          </a:extLst>
        </xdr:cNvPr>
        <xdr:cNvSpPr txBox="1"/>
      </xdr:nvSpPr>
      <xdr:spPr>
        <a:xfrm>
          <a:off x="927744" y="1763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75491</xdr:rowOff>
    </xdr:from>
    <xdr:ext cx="405111" cy="259045"/>
    <xdr:sp macro="" textlink="">
      <xdr:nvSpPr>
        <xdr:cNvPr id="429" name="n_1mainValue【港湾・漁港】&#10;有形固定資産減価償却率">
          <a:extLst>
            <a:ext uri="{FF2B5EF4-FFF2-40B4-BE49-F238E27FC236}">
              <a16:creationId xmlns:a16="http://schemas.microsoft.com/office/drawing/2014/main" id="{C04EB671-DB5E-49F8-8207-7FE94332B4B5}"/>
            </a:ext>
          </a:extLst>
        </xdr:cNvPr>
        <xdr:cNvSpPr txBox="1"/>
      </xdr:nvSpPr>
      <xdr:spPr>
        <a:xfrm>
          <a:off x="3582044" y="1739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31948</xdr:rowOff>
    </xdr:from>
    <xdr:ext cx="405111" cy="259045"/>
    <xdr:sp macro="" textlink="">
      <xdr:nvSpPr>
        <xdr:cNvPr id="430" name="n_2mainValue【港湾・漁港】&#10;有形固定資産減価償却率">
          <a:extLst>
            <a:ext uri="{FF2B5EF4-FFF2-40B4-BE49-F238E27FC236}">
              <a16:creationId xmlns:a16="http://schemas.microsoft.com/office/drawing/2014/main" id="{02C97B5A-9DB0-4439-B87C-B83829447CD9}"/>
            </a:ext>
          </a:extLst>
        </xdr:cNvPr>
        <xdr:cNvSpPr txBox="1"/>
      </xdr:nvSpPr>
      <xdr:spPr>
        <a:xfrm>
          <a:off x="27057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72770</xdr:rowOff>
    </xdr:from>
    <xdr:ext cx="405111" cy="259045"/>
    <xdr:sp macro="" textlink="">
      <xdr:nvSpPr>
        <xdr:cNvPr id="431" name="n_3mainValue【港湾・漁港】&#10;有形固定資産減価償却率">
          <a:extLst>
            <a:ext uri="{FF2B5EF4-FFF2-40B4-BE49-F238E27FC236}">
              <a16:creationId xmlns:a16="http://schemas.microsoft.com/office/drawing/2014/main" id="{C69EDA54-A600-4C11-97A4-7A1BCD400526}"/>
            </a:ext>
          </a:extLst>
        </xdr:cNvPr>
        <xdr:cNvSpPr txBox="1"/>
      </xdr:nvSpPr>
      <xdr:spPr>
        <a:xfrm>
          <a:off x="1816744"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2" name="n_4mainValue【港湾・漁港】&#10;有形固定資産減価償却率">
          <a:extLst>
            <a:ext uri="{FF2B5EF4-FFF2-40B4-BE49-F238E27FC236}">
              <a16:creationId xmlns:a16="http://schemas.microsoft.com/office/drawing/2014/main" id="{AB79DA83-802A-4394-8473-C3C488635223}"/>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6AFA3EA6-5977-4CD3-98E9-B8B5A0D99A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C01C5694-37F6-44B5-8B82-45A4E8F7B3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F750083-0E6A-45F1-A140-59601C6BAF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58D16E0-85CF-4F19-93D6-15E8AC55DC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A1C92B5-16EE-43BC-9D7A-921AD8D2C7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0C20652-43EA-4438-86D1-C41F1279B9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D63C5E8-1440-42C8-92EB-81533ED31E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EE069B14-3945-4A13-A0DF-DEC19708CA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63B0B3D6-0D37-471E-A0B2-25AF2DDB89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BB3B8A35-7299-4597-989C-BC66D025FF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3" name="テキスト ボックス 442">
          <a:extLst>
            <a:ext uri="{FF2B5EF4-FFF2-40B4-BE49-F238E27FC236}">
              <a16:creationId xmlns:a16="http://schemas.microsoft.com/office/drawing/2014/main" id="{32EBE119-FA4F-476D-AF8F-B2891BCDF22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a:extLst>
            <a:ext uri="{FF2B5EF4-FFF2-40B4-BE49-F238E27FC236}">
              <a16:creationId xmlns:a16="http://schemas.microsoft.com/office/drawing/2014/main" id="{FF522E88-E31E-4BF2-A334-81A682BBE3C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5" name="テキスト ボックス 444">
          <a:extLst>
            <a:ext uri="{FF2B5EF4-FFF2-40B4-BE49-F238E27FC236}">
              <a16:creationId xmlns:a16="http://schemas.microsoft.com/office/drawing/2014/main" id="{A2131758-190F-4302-9022-9AB11052FCC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a:extLst>
            <a:ext uri="{FF2B5EF4-FFF2-40B4-BE49-F238E27FC236}">
              <a16:creationId xmlns:a16="http://schemas.microsoft.com/office/drawing/2014/main" id="{DB173294-A864-4A72-8165-A296C6CBC91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7" name="テキスト ボックス 446">
          <a:extLst>
            <a:ext uri="{FF2B5EF4-FFF2-40B4-BE49-F238E27FC236}">
              <a16:creationId xmlns:a16="http://schemas.microsoft.com/office/drawing/2014/main" id="{5F98CD00-4A7D-4DF6-B17E-511EF974074B}"/>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a:extLst>
            <a:ext uri="{FF2B5EF4-FFF2-40B4-BE49-F238E27FC236}">
              <a16:creationId xmlns:a16="http://schemas.microsoft.com/office/drawing/2014/main" id="{1E3CE0FD-F481-4A14-851C-38CB1FE9A2F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9" name="テキスト ボックス 448">
          <a:extLst>
            <a:ext uri="{FF2B5EF4-FFF2-40B4-BE49-F238E27FC236}">
              <a16:creationId xmlns:a16="http://schemas.microsoft.com/office/drawing/2014/main" id="{079A3BB2-A63B-4EE2-AC48-6C6ADCBE5434}"/>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a:extLst>
            <a:ext uri="{FF2B5EF4-FFF2-40B4-BE49-F238E27FC236}">
              <a16:creationId xmlns:a16="http://schemas.microsoft.com/office/drawing/2014/main" id="{196A8059-61C4-45F3-82CE-A1231DC0202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1" name="テキスト ボックス 450">
          <a:extLst>
            <a:ext uri="{FF2B5EF4-FFF2-40B4-BE49-F238E27FC236}">
              <a16:creationId xmlns:a16="http://schemas.microsoft.com/office/drawing/2014/main" id="{02AC96E8-25DB-4408-9199-B238D797CF0A}"/>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a:extLst>
            <a:ext uri="{FF2B5EF4-FFF2-40B4-BE49-F238E27FC236}">
              <a16:creationId xmlns:a16="http://schemas.microsoft.com/office/drawing/2014/main" id="{D69D2E3D-30C1-47A9-BBDF-5CFC2FE5C4A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3" name="テキスト ボックス 452">
          <a:extLst>
            <a:ext uri="{FF2B5EF4-FFF2-40B4-BE49-F238E27FC236}">
              <a16:creationId xmlns:a16="http://schemas.microsoft.com/office/drawing/2014/main" id="{B2C25CD0-9D2D-4912-87FC-F1C5AEB410B4}"/>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a:extLst>
            <a:ext uri="{FF2B5EF4-FFF2-40B4-BE49-F238E27FC236}">
              <a16:creationId xmlns:a16="http://schemas.microsoft.com/office/drawing/2014/main" id="{B61D0DC8-E553-43CF-B497-8F03F2A2EB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5" name="テキスト ボックス 454">
          <a:extLst>
            <a:ext uri="{FF2B5EF4-FFF2-40B4-BE49-F238E27FC236}">
              <a16:creationId xmlns:a16="http://schemas.microsoft.com/office/drawing/2014/main" id="{B35EA210-4401-4580-B99C-E228EC066055}"/>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125D39D-716D-4189-BE7B-6A6FD5ECD1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C1B1738B-AE04-4529-AD44-74D27978CA3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422DBE4-EBA6-41D8-8AA4-38BE1CDA2D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93554</xdr:rowOff>
    </xdr:from>
    <xdr:to>
      <xdr:col>54</xdr:col>
      <xdr:colOff>189865</xdr:colOff>
      <xdr:row>108</xdr:row>
      <xdr:rowOff>163359</xdr:rowOff>
    </xdr:to>
    <xdr:cxnSp macro="">
      <xdr:nvCxnSpPr>
        <xdr:cNvPr id="459" name="直線コネクタ 458">
          <a:extLst>
            <a:ext uri="{FF2B5EF4-FFF2-40B4-BE49-F238E27FC236}">
              <a16:creationId xmlns:a16="http://schemas.microsoft.com/office/drawing/2014/main" id="{E76F3C1A-9D48-4AC9-A336-F663FC9FFD50}"/>
            </a:ext>
          </a:extLst>
        </xdr:cNvPr>
        <xdr:cNvCxnSpPr/>
      </xdr:nvCxnSpPr>
      <xdr:spPr>
        <a:xfrm flipV="1">
          <a:off x="10476865" y="17238554"/>
          <a:ext cx="0" cy="144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167186</xdr:rowOff>
    </xdr:from>
    <xdr:ext cx="599010" cy="259045"/>
    <xdr:sp macro="" textlink="">
      <xdr:nvSpPr>
        <xdr:cNvPr id="460" name="【港湾・漁港】&#10;一人当たり有形固定資産（償却資産）額最小値テキスト">
          <a:extLst>
            <a:ext uri="{FF2B5EF4-FFF2-40B4-BE49-F238E27FC236}">
              <a16:creationId xmlns:a16="http://schemas.microsoft.com/office/drawing/2014/main" id="{101EAF0C-0E0A-4A5B-BF24-B1E17131992F}"/>
            </a:ext>
          </a:extLst>
        </xdr:cNvPr>
        <xdr:cNvSpPr txBox="1"/>
      </xdr:nvSpPr>
      <xdr:spPr>
        <a:xfrm>
          <a:off x="10515600" y="186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163359</xdr:rowOff>
    </xdr:from>
    <xdr:to>
      <xdr:col>55</xdr:col>
      <xdr:colOff>88900</xdr:colOff>
      <xdr:row>108</xdr:row>
      <xdr:rowOff>163359</xdr:rowOff>
    </xdr:to>
    <xdr:cxnSp macro="">
      <xdr:nvCxnSpPr>
        <xdr:cNvPr id="461" name="直線コネクタ 460">
          <a:extLst>
            <a:ext uri="{FF2B5EF4-FFF2-40B4-BE49-F238E27FC236}">
              <a16:creationId xmlns:a16="http://schemas.microsoft.com/office/drawing/2014/main" id="{225D19E1-BB2C-4C93-91A5-BFDF5C4BCE44}"/>
            </a:ext>
          </a:extLst>
        </xdr:cNvPr>
        <xdr:cNvCxnSpPr/>
      </xdr:nvCxnSpPr>
      <xdr:spPr>
        <a:xfrm>
          <a:off x="10388600" y="1867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40231</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F9B9871C-AC68-4ECD-AE95-D2733E6CA4EA}"/>
            </a:ext>
          </a:extLst>
        </xdr:cNvPr>
        <xdr:cNvSpPr txBox="1"/>
      </xdr:nvSpPr>
      <xdr:spPr>
        <a:xfrm>
          <a:off x="10515600" y="170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93554</xdr:rowOff>
    </xdr:from>
    <xdr:to>
      <xdr:col>55</xdr:col>
      <xdr:colOff>88900</xdr:colOff>
      <xdr:row>100</xdr:row>
      <xdr:rowOff>93554</xdr:rowOff>
    </xdr:to>
    <xdr:cxnSp macro="">
      <xdr:nvCxnSpPr>
        <xdr:cNvPr id="463" name="直線コネクタ 462">
          <a:extLst>
            <a:ext uri="{FF2B5EF4-FFF2-40B4-BE49-F238E27FC236}">
              <a16:creationId xmlns:a16="http://schemas.microsoft.com/office/drawing/2014/main" id="{CCD970E9-AE9E-4ACC-B7A7-DE2A4E8C28DA}"/>
            </a:ext>
          </a:extLst>
        </xdr:cNvPr>
        <xdr:cNvCxnSpPr/>
      </xdr:nvCxnSpPr>
      <xdr:spPr>
        <a:xfrm>
          <a:off x="10388600" y="1723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6424</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8011F0D5-C21D-4561-9335-5630542E9B20}"/>
            </a:ext>
          </a:extLst>
        </xdr:cNvPr>
        <xdr:cNvSpPr txBox="1"/>
      </xdr:nvSpPr>
      <xdr:spPr>
        <a:xfrm>
          <a:off x="10515600" y="1800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154997</xdr:rowOff>
    </xdr:from>
    <xdr:to>
      <xdr:col>55</xdr:col>
      <xdr:colOff>50800</xdr:colOff>
      <xdr:row>106</xdr:row>
      <xdr:rowOff>85147</xdr:rowOff>
    </xdr:to>
    <xdr:sp macro="" textlink="">
      <xdr:nvSpPr>
        <xdr:cNvPr id="465" name="フローチャート: 判断 464">
          <a:extLst>
            <a:ext uri="{FF2B5EF4-FFF2-40B4-BE49-F238E27FC236}">
              <a16:creationId xmlns:a16="http://schemas.microsoft.com/office/drawing/2014/main" id="{1B51CF39-5AF6-4AD5-9B1B-D1A4A18F6517}"/>
            </a:ext>
          </a:extLst>
        </xdr:cNvPr>
        <xdr:cNvSpPr/>
      </xdr:nvSpPr>
      <xdr:spPr>
        <a:xfrm>
          <a:off x="10426700" y="181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165940</xdr:rowOff>
    </xdr:from>
    <xdr:to>
      <xdr:col>50</xdr:col>
      <xdr:colOff>165100</xdr:colOff>
      <xdr:row>106</xdr:row>
      <xdr:rowOff>96090</xdr:rowOff>
    </xdr:to>
    <xdr:sp macro="" textlink="">
      <xdr:nvSpPr>
        <xdr:cNvPr id="466" name="フローチャート: 判断 465">
          <a:extLst>
            <a:ext uri="{FF2B5EF4-FFF2-40B4-BE49-F238E27FC236}">
              <a16:creationId xmlns:a16="http://schemas.microsoft.com/office/drawing/2014/main" id="{44785B44-CAD4-4D0D-9F0D-67AF6098A42F}"/>
            </a:ext>
          </a:extLst>
        </xdr:cNvPr>
        <xdr:cNvSpPr/>
      </xdr:nvSpPr>
      <xdr:spPr>
        <a:xfrm>
          <a:off x="95885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85885</xdr:rowOff>
    </xdr:from>
    <xdr:to>
      <xdr:col>46</xdr:col>
      <xdr:colOff>38100</xdr:colOff>
      <xdr:row>106</xdr:row>
      <xdr:rowOff>16035</xdr:rowOff>
    </xdr:to>
    <xdr:sp macro="" textlink="">
      <xdr:nvSpPr>
        <xdr:cNvPr id="467" name="フローチャート: 判断 466">
          <a:extLst>
            <a:ext uri="{FF2B5EF4-FFF2-40B4-BE49-F238E27FC236}">
              <a16:creationId xmlns:a16="http://schemas.microsoft.com/office/drawing/2014/main" id="{DA97E1F4-5C03-43E7-8F84-7C341A1CDEE0}"/>
            </a:ext>
          </a:extLst>
        </xdr:cNvPr>
        <xdr:cNvSpPr/>
      </xdr:nvSpPr>
      <xdr:spPr>
        <a:xfrm>
          <a:off x="8699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168210</xdr:rowOff>
    </xdr:from>
    <xdr:to>
      <xdr:col>41</xdr:col>
      <xdr:colOff>101600</xdr:colOff>
      <xdr:row>106</xdr:row>
      <xdr:rowOff>98360</xdr:rowOff>
    </xdr:to>
    <xdr:sp macro="" textlink="">
      <xdr:nvSpPr>
        <xdr:cNvPr id="468" name="フローチャート: 判断 467">
          <a:extLst>
            <a:ext uri="{FF2B5EF4-FFF2-40B4-BE49-F238E27FC236}">
              <a16:creationId xmlns:a16="http://schemas.microsoft.com/office/drawing/2014/main" id="{ACA34E6B-2E8A-4EE3-A723-C5E8AAB728C6}"/>
            </a:ext>
          </a:extLst>
        </xdr:cNvPr>
        <xdr:cNvSpPr/>
      </xdr:nvSpPr>
      <xdr:spPr>
        <a:xfrm>
          <a:off x="7810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151874</xdr:rowOff>
    </xdr:from>
    <xdr:to>
      <xdr:col>36</xdr:col>
      <xdr:colOff>165100</xdr:colOff>
      <xdr:row>107</xdr:row>
      <xdr:rowOff>82024</xdr:rowOff>
    </xdr:to>
    <xdr:sp macro="" textlink="">
      <xdr:nvSpPr>
        <xdr:cNvPr id="469" name="フローチャート: 判断 468">
          <a:extLst>
            <a:ext uri="{FF2B5EF4-FFF2-40B4-BE49-F238E27FC236}">
              <a16:creationId xmlns:a16="http://schemas.microsoft.com/office/drawing/2014/main" id="{9C25432B-1B97-4869-8A63-BDC3F6E3F6B6}"/>
            </a:ext>
          </a:extLst>
        </xdr:cNvPr>
        <xdr:cNvSpPr/>
      </xdr:nvSpPr>
      <xdr:spPr>
        <a:xfrm>
          <a:off x="6921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5C280EB-1400-490B-A686-1CB8C339B69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28344A8-0B08-42FA-9CA5-CA67B281AF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5DB94A-64C7-4DF7-A63F-5EDCE3A30C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7E3946A-8F61-49A1-89A5-C9F0048AB5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40263AE-C35C-4FCF-BC85-FF5DCF67A2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1949</xdr:rowOff>
    </xdr:from>
    <xdr:to>
      <xdr:col>55</xdr:col>
      <xdr:colOff>50800</xdr:colOff>
      <xdr:row>108</xdr:row>
      <xdr:rowOff>103549</xdr:rowOff>
    </xdr:to>
    <xdr:sp macro="" textlink="">
      <xdr:nvSpPr>
        <xdr:cNvPr id="475" name="楕円 474">
          <a:extLst>
            <a:ext uri="{FF2B5EF4-FFF2-40B4-BE49-F238E27FC236}">
              <a16:creationId xmlns:a16="http://schemas.microsoft.com/office/drawing/2014/main" id="{8D88EA71-949D-4CEB-B36C-204A6964417C}"/>
            </a:ext>
          </a:extLst>
        </xdr:cNvPr>
        <xdr:cNvSpPr/>
      </xdr:nvSpPr>
      <xdr:spPr>
        <a:xfrm>
          <a:off x="10426700" y="18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88326</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4CC95F50-5947-4658-BB47-5C646037D31A}"/>
            </a:ext>
          </a:extLst>
        </xdr:cNvPr>
        <xdr:cNvSpPr txBox="1"/>
      </xdr:nvSpPr>
      <xdr:spPr>
        <a:xfrm>
          <a:off x="10515600" y="1843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16168</xdr:rowOff>
    </xdr:from>
    <xdr:to>
      <xdr:col>50</xdr:col>
      <xdr:colOff>165100</xdr:colOff>
      <xdr:row>108</xdr:row>
      <xdr:rowOff>117768</xdr:rowOff>
    </xdr:to>
    <xdr:sp macro="" textlink="">
      <xdr:nvSpPr>
        <xdr:cNvPr id="477" name="楕円 476">
          <a:extLst>
            <a:ext uri="{FF2B5EF4-FFF2-40B4-BE49-F238E27FC236}">
              <a16:creationId xmlns:a16="http://schemas.microsoft.com/office/drawing/2014/main" id="{35AB1718-97AA-4194-9928-CCBE84300A74}"/>
            </a:ext>
          </a:extLst>
        </xdr:cNvPr>
        <xdr:cNvSpPr/>
      </xdr:nvSpPr>
      <xdr:spPr>
        <a:xfrm>
          <a:off x="9588500" y="18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52749</xdr:rowOff>
    </xdr:from>
    <xdr:to>
      <xdr:col>55</xdr:col>
      <xdr:colOff>0</xdr:colOff>
      <xdr:row>108</xdr:row>
      <xdr:rowOff>66968</xdr:rowOff>
    </xdr:to>
    <xdr:cxnSp macro="">
      <xdr:nvCxnSpPr>
        <xdr:cNvPr id="478" name="直線コネクタ 477">
          <a:extLst>
            <a:ext uri="{FF2B5EF4-FFF2-40B4-BE49-F238E27FC236}">
              <a16:creationId xmlns:a16="http://schemas.microsoft.com/office/drawing/2014/main" id="{45E03B87-68CF-42E2-A8D0-0E5276962D83}"/>
            </a:ext>
          </a:extLst>
        </xdr:cNvPr>
        <xdr:cNvCxnSpPr/>
      </xdr:nvCxnSpPr>
      <xdr:spPr>
        <a:xfrm flipV="1">
          <a:off x="9639300" y="1856934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41284</xdr:rowOff>
    </xdr:from>
    <xdr:to>
      <xdr:col>46</xdr:col>
      <xdr:colOff>38100</xdr:colOff>
      <xdr:row>108</xdr:row>
      <xdr:rowOff>142884</xdr:rowOff>
    </xdr:to>
    <xdr:sp macro="" textlink="">
      <xdr:nvSpPr>
        <xdr:cNvPr id="479" name="楕円 478">
          <a:extLst>
            <a:ext uri="{FF2B5EF4-FFF2-40B4-BE49-F238E27FC236}">
              <a16:creationId xmlns:a16="http://schemas.microsoft.com/office/drawing/2014/main" id="{7604FC82-C3CB-48C8-8DA8-D9073E594B5B}"/>
            </a:ext>
          </a:extLst>
        </xdr:cNvPr>
        <xdr:cNvSpPr/>
      </xdr:nvSpPr>
      <xdr:spPr>
        <a:xfrm>
          <a:off x="8699500" y="18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66968</xdr:rowOff>
    </xdr:from>
    <xdr:to>
      <xdr:col>50</xdr:col>
      <xdr:colOff>114300</xdr:colOff>
      <xdr:row>108</xdr:row>
      <xdr:rowOff>92084</xdr:rowOff>
    </xdr:to>
    <xdr:cxnSp macro="">
      <xdr:nvCxnSpPr>
        <xdr:cNvPr id="480" name="直線コネクタ 479">
          <a:extLst>
            <a:ext uri="{FF2B5EF4-FFF2-40B4-BE49-F238E27FC236}">
              <a16:creationId xmlns:a16="http://schemas.microsoft.com/office/drawing/2014/main" id="{16DF57A7-6A0A-4A6D-B5EF-83FE5D212B4E}"/>
            </a:ext>
          </a:extLst>
        </xdr:cNvPr>
        <xdr:cNvCxnSpPr/>
      </xdr:nvCxnSpPr>
      <xdr:spPr>
        <a:xfrm flipV="1">
          <a:off x="8750300" y="18583568"/>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53556</xdr:rowOff>
    </xdr:from>
    <xdr:to>
      <xdr:col>41</xdr:col>
      <xdr:colOff>101600</xdr:colOff>
      <xdr:row>108</xdr:row>
      <xdr:rowOff>155156</xdr:rowOff>
    </xdr:to>
    <xdr:sp macro="" textlink="">
      <xdr:nvSpPr>
        <xdr:cNvPr id="481" name="楕円 480">
          <a:extLst>
            <a:ext uri="{FF2B5EF4-FFF2-40B4-BE49-F238E27FC236}">
              <a16:creationId xmlns:a16="http://schemas.microsoft.com/office/drawing/2014/main" id="{D8A72360-B997-446C-A0E1-75E1A070FACF}"/>
            </a:ext>
          </a:extLst>
        </xdr:cNvPr>
        <xdr:cNvSpPr/>
      </xdr:nvSpPr>
      <xdr:spPr>
        <a:xfrm>
          <a:off x="7810500" y="185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92084</xdr:rowOff>
    </xdr:from>
    <xdr:to>
      <xdr:col>45</xdr:col>
      <xdr:colOff>177800</xdr:colOff>
      <xdr:row>108</xdr:row>
      <xdr:rowOff>104356</xdr:rowOff>
    </xdr:to>
    <xdr:cxnSp macro="">
      <xdr:nvCxnSpPr>
        <xdr:cNvPr id="482" name="直線コネクタ 481">
          <a:extLst>
            <a:ext uri="{FF2B5EF4-FFF2-40B4-BE49-F238E27FC236}">
              <a16:creationId xmlns:a16="http://schemas.microsoft.com/office/drawing/2014/main" id="{CF21E860-63B7-491E-9208-ACCAC7348C53}"/>
            </a:ext>
          </a:extLst>
        </xdr:cNvPr>
        <xdr:cNvCxnSpPr/>
      </xdr:nvCxnSpPr>
      <xdr:spPr>
        <a:xfrm flipV="1">
          <a:off x="7861300" y="1860868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65846</xdr:rowOff>
    </xdr:from>
    <xdr:to>
      <xdr:col>36</xdr:col>
      <xdr:colOff>165100</xdr:colOff>
      <xdr:row>108</xdr:row>
      <xdr:rowOff>167446</xdr:rowOff>
    </xdr:to>
    <xdr:sp macro="" textlink="">
      <xdr:nvSpPr>
        <xdr:cNvPr id="483" name="楕円 482">
          <a:extLst>
            <a:ext uri="{FF2B5EF4-FFF2-40B4-BE49-F238E27FC236}">
              <a16:creationId xmlns:a16="http://schemas.microsoft.com/office/drawing/2014/main" id="{6B1289DB-3225-493A-B33F-D3F30E7B7C89}"/>
            </a:ext>
          </a:extLst>
        </xdr:cNvPr>
        <xdr:cNvSpPr/>
      </xdr:nvSpPr>
      <xdr:spPr>
        <a:xfrm>
          <a:off x="6921500" y="18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104356</xdr:rowOff>
    </xdr:from>
    <xdr:to>
      <xdr:col>41</xdr:col>
      <xdr:colOff>50800</xdr:colOff>
      <xdr:row>108</xdr:row>
      <xdr:rowOff>116646</xdr:rowOff>
    </xdr:to>
    <xdr:cxnSp macro="">
      <xdr:nvCxnSpPr>
        <xdr:cNvPr id="484" name="直線コネクタ 483">
          <a:extLst>
            <a:ext uri="{FF2B5EF4-FFF2-40B4-BE49-F238E27FC236}">
              <a16:creationId xmlns:a16="http://schemas.microsoft.com/office/drawing/2014/main" id="{65977F65-D9EE-43B0-B149-C5C15639C5F9}"/>
            </a:ext>
          </a:extLst>
        </xdr:cNvPr>
        <xdr:cNvCxnSpPr/>
      </xdr:nvCxnSpPr>
      <xdr:spPr>
        <a:xfrm flipV="1">
          <a:off x="6972300" y="18620956"/>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112617</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1B33EFED-32BC-4E41-A29D-D7FB2BE96191}"/>
            </a:ext>
          </a:extLst>
        </xdr:cNvPr>
        <xdr:cNvSpPr txBox="1"/>
      </xdr:nvSpPr>
      <xdr:spPr>
        <a:xfrm>
          <a:off x="9327095" y="17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32562</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D8EB4FE7-9E7F-4C17-A06F-0F332F1526EE}"/>
            </a:ext>
          </a:extLst>
        </xdr:cNvPr>
        <xdr:cNvSpPr txBox="1"/>
      </xdr:nvSpPr>
      <xdr:spPr>
        <a:xfrm>
          <a:off x="8450795" y="17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114887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430F236B-2039-4B2F-B1F3-681A385D6A94}"/>
            </a:ext>
          </a:extLst>
        </xdr:cNvPr>
        <xdr:cNvSpPr txBox="1"/>
      </xdr:nvSpPr>
      <xdr:spPr>
        <a:xfrm>
          <a:off x="7561795" y="179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98551</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30485825-6F51-482D-88AE-305FC78F2668}"/>
            </a:ext>
          </a:extLst>
        </xdr:cNvPr>
        <xdr:cNvSpPr txBox="1"/>
      </xdr:nvSpPr>
      <xdr:spPr>
        <a:xfrm>
          <a:off x="6672795" y="181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108895</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B809DC82-BB7F-4C5F-958E-3A26C3F28EC2}"/>
            </a:ext>
          </a:extLst>
        </xdr:cNvPr>
        <xdr:cNvSpPr txBox="1"/>
      </xdr:nvSpPr>
      <xdr:spPr>
        <a:xfrm>
          <a:off x="9327095" y="186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134011</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2FE2365C-A606-48C8-8EF4-5C21BC206E0E}"/>
            </a:ext>
          </a:extLst>
        </xdr:cNvPr>
        <xdr:cNvSpPr txBox="1"/>
      </xdr:nvSpPr>
      <xdr:spPr>
        <a:xfrm>
          <a:off x="8450795" y="186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146283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E40FF7B-4CCD-4629-B8B2-38467A18661C}"/>
            </a:ext>
          </a:extLst>
        </xdr:cNvPr>
        <xdr:cNvSpPr txBox="1"/>
      </xdr:nvSpPr>
      <xdr:spPr>
        <a:xfrm>
          <a:off x="7561795" y="186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158573</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7F892D5D-ADFD-41EC-8676-2899E5A9F596}"/>
            </a:ext>
          </a:extLst>
        </xdr:cNvPr>
        <xdr:cNvSpPr txBox="1"/>
      </xdr:nvSpPr>
      <xdr:spPr>
        <a:xfrm>
          <a:off x="6672795" y="186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FA64C34-5466-4DA2-A897-E1F4F5781C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847194E-DC22-4A69-BA85-54EC8C316B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F41D983E-6316-40A8-B251-51D2D7F2CB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6B84F32-6003-48FC-866C-DE29ED3C07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24C231A-1D34-4C27-AF26-572E4342FD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220D6E5F-F421-45B8-9F09-68E05AD76B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737345B-20A8-4FFE-BE08-2413D925FE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32A91983-BEDC-4FBA-B1EE-14C91BE2F3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8E10FE4-D400-4796-BF6E-33929D3009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BE0BEF46-A007-40D3-8F1B-9E59D8B15B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38D6530-01FF-4C5D-BF33-A61C4A1AC4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90A8A7C3-5B7B-4412-A794-39D7D9F47C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5C9CD03B-FEAC-4C27-85C7-77E509F28C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FF20681D-DBEA-4BFB-B6FD-3FA1783765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E9A27EE4-E430-40DF-A027-4C064ECFADE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C06A189C-5B66-449B-A5CD-B451D18632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B2BF0062-1C5A-4CFE-8E1B-ED98969655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44A1AF1-08E0-4783-B18B-4B0350B61F5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F51A5523-07E2-444F-9829-DB8CD75E36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2FCF48D7-6CA6-4B32-A0E7-8AED728FE55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21FCAAF7-68BD-4312-97BA-3DEE7B9C59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9030BD89-A19E-4705-90CF-28B951C35B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A07A3A8-1C85-4676-8453-E9644FBF66C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F711D65-94BD-4BA2-AFDC-3ED085B845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952DD377-EC17-4B6E-A168-4B3009126C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8" name="直線コネクタ 517">
          <a:extLst>
            <a:ext uri="{FF2B5EF4-FFF2-40B4-BE49-F238E27FC236}">
              <a16:creationId xmlns:a16="http://schemas.microsoft.com/office/drawing/2014/main" id="{A58950BD-36F4-4CD8-B274-36A42E7E2B85}"/>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C1578EB2-1E9C-4D65-9306-DF56F79DF78A}"/>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20" name="直線コネクタ 519">
          <a:extLst>
            <a:ext uri="{FF2B5EF4-FFF2-40B4-BE49-F238E27FC236}">
              <a16:creationId xmlns:a16="http://schemas.microsoft.com/office/drawing/2014/main" id="{B209185A-F23A-457E-B377-FC363E562F8B}"/>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43C80614-C0C3-433B-9D0D-6ECD7ABD7E84}"/>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22" name="直線コネクタ 521">
          <a:extLst>
            <a:ext uri="{FF2B5EF4-FFF2-40B4-BE49-F238E27FC236}">
              <a16:creationId xmlns:a16="http://schemas.microsoft.com/office/drawing/2014/main" id="{4BC19394-1C31-4561-A947-9E9560663FA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166ED1B-4A53-4C36-881B-72F71C08133F}"/>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24" name="フローチャート: 判断 523">
          <a:extLst>
            <a:ext uri="{FF2B5EF4-FFF2-40B4-BE49-F238E27FC236}">
              <a16:creationId xmlns:a16="http://schemas.microsoft.com/office/drawing/2014/main" id="{FB4153F5-229D-4164-B426-0196D9873BB4}"/>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5" name="フローチャート: 判断 524">
          <a:extLst>
            <a:ext uri="{FF2B5EF4-FFF2-40B4-BE49-F238E27FC236}">
              <a16:creationId xmlns:a16="http://schemas.microsoft.com/office/drawing/2014/main" id="{A48953AD-D5E7-43B0-8B96-370028991D8C}"/>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6" name="フローチャート: 判断 525">
          <a:extLst>
            <a:ext uri="{FF2B5EF4-FFF2-40B4-BE49-F238E27FC236}">
              <a16:creationId xmlns:a16="http://schemas.microsoft.com/office/drawing/2014/main" id="{D583DFAC-B433-4C9E-B995-030AFB9B44B9}"/>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27" name="フローチャート: 判断 526">
          <a:extLst>
            <a:ext uri="{FF2B5EF4-FFF2-40B4-BE49-F238E27FC236}">
              <a16:creationId xmlns:a16="http://schemas.microsoft.com/office/drawing/2014/main" id="{9ABBF5F9-9825-4D26-BADB-808200DB0A5E}"/>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28" name="フローチャート: 判断 527">
          <a:extLst>
            <a:ext uri="{FF2B5EF4-FFF2-40B4-BE49-F238E27FC236}">
              <a16:creationId xmlns:a16="http://schemas.microsoft.com/office/drawing/2014/main" id="{CFF7530F-9EFC-4F44-AFE0-7C18213D91B7}"/>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4E5B743-B754-49FE-94FE-84688E6763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694CD18-1F1F-466E-AA93-BBBC677AE2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24E4411-4FF6-4EC6-939B-1C68ECDF54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9AA90CA-8869-42E1-A428-7082546A84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BA7E765-6F11-4301-9CCA-C43514CBE9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534" name="楕円 533">
          <a:extLst>
            <a:ext uri="{FF2B5EF4-FFF2-40B4-BE49-F238E27FC236}">
              <a16:creationId xmlns:a16="http://schemas.microsoft.com/office/drawing/2014/main" id="{2B4E37A1-BD87-4609-B889-6549B0E01D8D}"/>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24603970-F018-4208-BC5A-FC849AA07A05}"/>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536" name="楕円 535">
          <a:extLst>
            <a:ext uri="{FF2B5EF4-FFF2-40B4-BE49-F238E27FC236}">
              <a16:creationId xmlns:a16="http://schemas.microsoft.com/office/drawing/2014/main" id="{A96E9AE1-DBC6-449E-9B40-EE618407F8C5}"/>
            </a:ext>
          </a:extLst>
        </xdr:cNvPr>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48441</xdr:rowOff>
    </xdr:to>
    <xdr:cxnSp macro="">
      <xdr:nvCxnSpPr>
        <xdr:cNvPr id="537" name="直線コネクタ 536">
          <a:extLst>
            <a:ext uri="{FF2B5EF4-FFF2-40B4-BE49-F238E27FC236}">
              <a16:creationId xmlns:a16="http://schemas.microsoft.com/office/drawing/2014/main" id="{BBED90ED-8979-474D-BD3F-59114FF7E605}"/>
            </a:ext>
          </a:extLst>
        </xdr:cNvPr>
        <xdr:cNvCxnSpPr/>
      </xdr:nvCxnSpPr>
      <xdr:spPr>
        <a:xfrm flipV="1">
          <a:off x="15481300" y="68901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538" name="楕円 537">
          <a:extLst>
            <a:ext uri="{FF2B5EF4-FFF2-40B4-BE49-F238E27FC236}">
              <a16:creationId xmlns:a16="http://schemas.microsoft.com/office/drawing/2014/main" id="{C43F28CB-5D4E-4728-AB6F-6D209F063CBA}"/>
            </a:ext>
          </a:extLst>
        </xdr:cNvPr>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81099</xdr:rowOff>
    </xdr:to>
    <xdr:cxnSp macro="">
      <xdr:nvCxnSpPr>
        <xdr:cNvPr id="539" name="直線コネクタ 538">
          <a:extLst>
            <a:ext uri="{FF2B5EF4-FFF2-40B4-BE49-F238E27FC236}">
              <a16:creationId xmlns:a16="http://schemas.microsoft.com/office/drawing/2014/main" id="{40B7AE83-C53D-46FF-9551-DEB2ACBFE2E0}"/>
            </a:ext>
          </a:extLst>
        </xdr:cNvPr>
        <xdr:cNvCxnSpPr/>
      </xdr:nvCxnSpPr>
      <xdr:spPr>
        <a:xfrm flipV="1">
          <a:off x="14592300" y="69064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540" name="楕円 539">
          <a:extLst>
            <a:ext uri="{FF2B5EF4-FFF2-40B4-BE49-F238E27FC236}">
              <a16:creationId xmlns:a16="http://schemas.microsoft.com/office/drawing/2014/main" id="{D73B18CD-58C7-4001-85E6-B4B8206561E6}"/>
            </a:ext>
          </a:extLst>
        </xdr:cNvPr>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81099</xdr:rowOff>
    </xdr:to>
    <xdr:cxnSp macro="">
      <xdr:nvCxnSpPr>
        <xdr:cNvPr id="541" name="直線コネクタ 540">
          <a:extLst>
            <a:ext uri="{FF2B5EF4-FFF2-40B4-BE49-F238E27FC236}">
              <a16:creationId xmlns:a16="http://schemas.microsoft.com/office/drawing/2014/main" id="{387C7A4B-A692-4CF2-AA60-2D57DF11945F}"/>
            </a:ext>
          </a:extLst>
        </xdr:cNvPr>
        <xdr:cNvCxnSpPr/>
      </xdr:nvCxnSpPr>
      <xdr:spPr>
        <a:xfrm>
          <a:off x="13703300" y="69358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159294</xdr:rowOff>
    </xdr:from>
    <xdr:to>
      <xdr:col>67</xdr:col>
      <xdr:colOff>101600</xdr:colOff>
      <xdr:row>40</xdr:row>
      <xdr:rowOff>89444</xdr:rowOff>
    </xdr:to>
    <xdr:sp macro="" textlink="">
      <xdr:nvSpPr>
        <xdr:cNvPr id="542" name="楕円 541">
          <a:extLst>
            <a:ext uri="{FF2B5EF4-FFF2-40B4-BE49-F238E27FC236}">
              <a16:creationId xmlns:a16="http://schemas.microsoft.com/office/drawing/2014/main" id="{C596C0E1-0A18-4E82-A17F-8EF00C6428EA}"/>
            </a:ext>
          </a:extLst>
        </xdr:cNvPr>
        <xdr:cNvSpPr/>
      </xdr:nvSpPr>
      <xdr:spPr>
        <a:xfrm>
          <a:off x="12763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40</xdr:row>
      <xdr:rowOff>77833</xdr:rowOff>
    </xdr:to>
    <xdr:cxnSp macro="">
      <xdr:nvCxnSpPr>
        <xdr:cNvPr id="543" name="直線コネクタ 542">
          <a:extLst>
            <a:ext uri="{FF2B5EF4-FFF2-40B4-BE49-F238E27FC236}">
              <a16:creationId xmlns:a16="http://schemas.microsoft.com/office/drawing/2014/main" id="{30C48C87-F03B-4A0D-9F98-38D6FB3BC730}"/>
            </a:ext>
          </a:extLst>
        </xdr:cNvPr>
        <xdr:cNvCxnSpPr/>
      </xdr:nvCxnSpPr>
      <xdr:spPr>
        <a:xfrm>
          <a:off x="12814300" y="68966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D4DB7959-7E84-4E6D-8954-77D6C338B432}"/>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CF232AE7-426A-47B4-9E7A-ADCACD594052}"/>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3CEAEEA4-0BDD-4C82-8EA8-BD115DB16CCE}"/>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DAECBFCC-7232-40EC-A606-79A8CABABFB3}"/>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40A971DD-0702-41CB-A537-3A85227A9EF7}"/>
            </a:ext>
          </a:extLst>
        </xdr:cNvPr>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C4AF0D10-8C9D-4509-A2FA-62AB30430FD0}"/>
            </a:ext>
          </a:extLst>
        </xdr:cNvPr>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3F15A906-7CEB-4921-8812-D80CA9BB56D9}"/>
            </a:ext>
          </a:extLst>
        </xdr:cNvPr>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80571</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1BD79D9F-2B05-4527-AD9D-82A4D823BA59}"/>
            </a:ext>
          </a:extLst>
        </xdr:cNvPr>
        <xdr:cNvSpPr txBox="1"/>
      </xdr:nvSpPr>
      <xdr:spPr>
        <a:xfrm>
          <a:off x="12611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C87011CB-B133-4AAA-A063-52CED37B28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33E6819-6C5A-4D1C-A176-5F03EE53EA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4D60749-FCCB-4163-A6AD-B8A9946FB8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32E3072-1795-4CB8-B7CD-0663D03FE7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2C52AC6-2D8B-4CFC-9F1A-BDDCFC381A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40F924F-5B1D-4CD0-90DC-80CDEAE5F8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A81F25A-8656-498B-8750-8F545FFFD1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8CF93EAC-1EEA-4F6B-92C4-289A130A02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2C0D96F-3F2F-4440-9E72-184938316D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E635D843-99B0-435A-A6A4-235CB8FD30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CE0A1ACE-6E9C-4C00-B5AC-884697B867B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35299120-D59D-443E-B1B3-CBA8C894896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A32A1CA1-C30A-42C6-870F-893C71F930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EEA0831F-0464-4009-A156-40A2D812A5B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EFD72688-E335-44C9-970A-25BFD883DF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B2065822-D10A-445F-AA89-97F4F2CF940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AE0ADC4-A5C8-44D4-A561-A6B0B03CAD8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1C9EF843-979B-4C52-A337-4C0793DC2F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CD2B84B2-4FD7-49F1-A8B6-9F1BDF8AAF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873D3F49-A966-4835-B72C-3D654E2376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C95AD9D9-1A0C-4E54-B08A-06226782B9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73" name="直線コネクタ 572">
          <a:extLst>
            <a:ext uri="{FF2B5EF4-FFF2-40B4-BE49-F238E27FC236}">
              <a16:creationId xmlns:a16="http://schemas.microsoft.com/office/drawing/2014/main" id="{293A7A71-DE06-4A0A-B6B9-B95E59D9CBEF}"/>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65679A79-69BF-43F6-B625-3FB098BD7718}"/>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75" name="直線コネクタ 574">
          <a:extLst>
            <a:ext uri="{FF2B5EF4-FFF2-40B4-BE49-F238E27FC236}">
              <a16:creationId xmlns:a16="http://schemas.microsoft.com/office/drawing/2014/main" id="{22108FAE-B730-46E1-96BB-ACC8C9829A57}"/>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D5FCEF85-0A73-42FA-985A-CE3B2FCAD10D}"/>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77" name="直線コネクタ 576">
          <a:extLst>
            <a:ext uri="{FF2B5EF4-FFF2-40B4-BE49-F238E27FC236}">
              <a16:creationId xmlns:a16="http://schemas.microsoft.com/office/drawing/2014/main" id="{512F62AB-6CFA-4B7B-8CE4-072639C5B67F}"/>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FE12C94D-54EE-44F3-9CAF-9117A60B6D73}"/>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9" name="フローチャート: 判断 578">
          <a:extLst>
            <a:ext uri="{FF2B5EF4-FFF2-40B4-BE49-F238E27FC236}">
              <a16:creationId xmlns:a16="http://schemas.microsoft.com/office/drawing/2014/main" id="{D7AF4FF8-0C17-4331-9E16-DE51023BED91}"/>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80" name="フローチャート: 判断 579">
          <a:extLst>
            <a:ext uri="{FF2B5EF4-FFF2-40B4-BE49-F238E27FC236}">
              <a16:creationId xmlns:a16="http://schemas.microsoft.com/office/drawing/2014/main" id="{B1AE0885-9572-4E0B-868E-2AE87F5C68FF}"/>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81" name="フローチャート: 判断 580">
          <a:extLst>
            <a:ext uri="{FF2B5EF4-FFF2-40B4-BE49-F238E27FC236}">
              <a16:creationId xmlns:a16="http://schemas.microsoft.com/office/drawing/2014/main" id="{46AE4368-883A-41F1-A24A-1283F33B462F}"/>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2" name="フローチャート: 判断 581">
          <a:extLst>
            <a:ext uri="{FF2B5EF4-FFF2-40B4-BE49-F238E27FC236}">
              <a16:creationId xmlns:a16="http://schemas.microsoft.com/office/drawing/2014/main" id="{F1B5658A-E5DF-4C21-8366-8769BD1930F3}"/>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83" name="フローチャート: 判断 582">
          <a:extLst>
            <a:ext uri="{FF2B5EF4-FFF2-40B4-BE49-F238E27FC236}">
              <a16:creationId xmlns:a16="http://schemas.microsoft.com/office/drawing/2014/main" id="{F428EC01-9ECD-404C-839A-01EB2CED976C}"/>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C7F65B2-55B1-424C-9353-C52263457E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8D51988-5DBE-46A9-8888-8D48AC8CFF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552A609-559D-426D-B490-B101E2FFA6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49E7CB0-9C0F-48E3-88BD-98F351EEFC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B6EE293-EF49-43A1-AF0D-D14C7C65D0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89" name="楕円 588">
          <a:extLst>
            <a:ext uri="{FF2B5EF4-FFF2-40B4-BE49-F238E27FC236}">
              <a16:creationId xmlns:a16="http://schemas.microsoft.com/office/drawing/2014/main" id="{36C886A0-792A-4391-82F4-BB34B8038948}"/>
            </a:ext>
          </a:extLst>
        </xdr:cNvPr>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E1B233B5-ED3F-4D36-A356-63E947F03FB0}"/>
            </a:ext>
          </a:extLst>
        </xdr:cNvPr>
        <xdr:cNvSpPr txBox="1"/>
      </xdr:nvSpPr>
      <xdr:spPr>
        <a:xfrm>
          <a:off x="22199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591" name="楕円 590">
          <a:extLst>
            <a:ext uri="{FF2B5EF4-FFF2-40B4-BE49-F238E27FC236}">
              <a16:creationId xmlns:a16="http://schemas.microsoft.com/office/drawing/2014/main" id="{EF953ECD-1230-40EB-A7C0-D18E2DBFAC41}"/>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23622</xdr:rowOff>
    </xdr:to>
    <xdr:cxnSp macro="">
      <xdr:nvCxnSpPr>
        <xdr:cNvPr id="592" name="直線コネクタ 591">
          <a:extLst>
            <a:ext uri="{FF2B5EF4-FFF2-40B4-BE49-F238E27FC236}">
              <a16:creationId xmlns:a16="http://schemas.microsoft.com/office/drawing/2014/main" id="{19DB68FD-4763-4110-8361-8E41B10E241A}"/>
            </a:ext>
          </a:extLst>
        </xdr:cNvPr>
        <xdr:cNvCxnSpPr/>
      </xdr:nvCxnSpPr>
      <xdr:spPr>
        <a:xfrm flipV="1">
          <a:off x="21323300" y="68770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593" name="楕円 592">
          <a:extLst>
            <a:ext uri="{FF2B5EF4-FFF2-40B4-BE49-F238E27FC236}">
              <a16:creationId xmlns:a16="http://schemas.microsoft.com/office/drawing/2014/main" id="{1E47A116-E17C-40AB-B568-99072E14F2B7}"/>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40</xdr:row>
      <xdr:rowOff>23622</xdr:rowOff>
    </xdr:to>
    <xdr:cxnSp macro="">
      <xdr:nvCxnSpPr>
        <xdr:cNvPr id="594" name="直線コネクタ 593">
          <a:extLst>
            <a:ext uri="{FF2B5EF4-FFF2-40B4-BE49-F238E27FC236}">
              <a16:creationId xmlns:a16="http://schemas.microsoft.com/office/drawing/2014/main" id="{AC4235B9-ABB1-48A2-B0CF-62C57FBFFF53}"/>
            </a:ext>
          </a:extLst>
        </xdr:cNvPr>
        <xdr:cNvCxnSpPr/>
      </xdr:nvCxnSpPr>
      <xdr:spPr>
        <a:xfrm>
          <a:off x="20434300" y="68290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95" name="楕円 594">
          <a:extLst>
            <a:ext uri="{FF2B5EF4-FFF2-40B4-BE49-F238E27FC236}">
              <a16:creationId xmlns:a16="http://schemas.microsoft.com/office/drawing/2014/main" id="{6899852F-FDD1-429C-A27D-A9E8915CDC15}"/>
            </a:ext>
          </a:extLst>
        </xdr:cNvPr>
        <xdr:cNvSpPr/>
      </xdr:nvSpPr>
      <xdr:spPr>
        <a:xfrm>
          <a:off x="19494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147066</xdr:rowOff>
    </xdr:to>
    <xdr:cxnSp macro="">
      <xdr:nvCxnSpPr>
        <xdr:cNvPr id="596" name="直線コネクタ 595">
          <a:extLst>
            <a:ext uri="{FF2B5EF4-FFF2-40B4-BE49-F238E27FC236}">
              <a16:creationId xmlns:a16="http://schemas.microsoft.com/office/drawing/2014/main" id="{09EEE674-BDDC-4D41-B555-8D7800B6A858}"/>
            </a:ext>
          </a:extLst>
        </xdr:cNvPr>
        <xdr:cNvCxnSpPr/>
      </xdr:nvCxnSpPr>
      <xdr:spPr>
        <a:xfrm flipV="1">
          <a:off x="19545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98552</xdr:rowOff>
    </xdr:from>
    <xdr:to>
      <xdr:col>98</xdr:col>
      <xdr:colOff>38100</xdr:colOff>
      <xdr:row>40</xdr:row>
      <xdr:rowOff>28702</xdr:rowOff>
    </xdr:to>
    <xdr:sp macro="" textlink="">
      <xdr:nvSpPr>
        <xdr:cNvPr id="597" name="楕円 596">
          <a:extLst>
            <a:ext uri="{FF2B5EF4-FFF2-40B4-BE49-F238E27FC236}">
              <a16:creationId xmlns:a16="http://schemas.microsoft.com/office/drawing/2014/main" id="{CF56B214-7A7A-4E14-BFA2-8FB93B52F1B4}"/>
            </a:ext>
          </a:extLst>
        </xdr:cNvPr>
        <xdr:cNvSpPr/>
      </xdr:nvSpPr>
      <xdr:spPr>
        <a:xfrm>
          <a:off x="18605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147066</xdr:rowOff>
    </xdr:from>
    <xdr:to>
      <xdr:col>102</xdr:col>
      <xdr:colOff>114300</xdr:colOff>
      <xdr:row>39</xdr:row>
      <xdr:rowOff>149352</xdr:rowOff>
    </xdr:to>
    <xdr:cxnSp macro="">
      <xdr:nvCxnSpPr>
        <xdr:cNvPr id="598" name="直線コネクタ 597">
          <a:extLst>
            <a:ext uri="{FF2B5EF4-FFF2-40B4-BE49-F238E27FC236}">
              <a16:creationId xmlns:a16="http://schemas.microsoft.com/office/drawing/2014/main" id="{0BC48FEF-6833-4D6B-9F02-FCB166D159FF}"/>
            </a:ext>
          </a:extLst>
        </xdr:cNvPr>
        <xdr:cNvCxnSpPr/>
      </xdr:nvCxnSpPr>
      <xdr:spPr>
        <a:xfrm flipV="1">
          <a:off x="18656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BD7B719F-AB34-4FFC-A739-D3C2857C814F}"/>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4C9160C1-9878-4AC4-92A2-A5ACA493C7D3}"/>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44B1735B-7E5E-48DE-9785-52954FE202BC}"/>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45EAF9C7-4DD6-4C45-99EC-514C81AA25C5}"/>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C95AF03B-F2BC-481A-8764-976605EBC092}"/>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485108AD-0FD9-4175-8343-057B28459CA8}"/>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1F7426D6-8AA9-4F36-A869-B57342E16EA0}"/>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19829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A94132BC-CBBC-4129-A262-69A567C8C05D}"/>
            </a:ext>
          </a:extLst>
        </xdr:cNvPr>
        <xdr:cNvSpPr txBox="1"/>
      </xdr:nvSpPr>
      <xdr:spPr>
        <a:xfrm>
          <a:off x="18421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EC229AA-AE49-4DFF-A806-EB96BA9875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39B4AB91-1691-4F84-B36D-F3FD44CE36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A18C87E8-3FAE-40A8-A347-27EA66423D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3383C2E3-B1D5-40E0-85D2-764E672386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5F7E287-902E-4A0D-A3EA-DB37E295C4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5BBC6682-1B93-4603-9EF5-DCF5EB1586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46FE97A7-E64E-45FF-A517-4F912B96A1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A9D980B-30FC-4312-ACB0-93069AFA08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BB2E785-F53A-414A-A09A-DA49CDFCFD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F7A12AE3-154D-4A11-B009-EB225A14BB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68F5E1F-54E0-4FAC-BBEA-801B381870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879F0753-C53E-43EE-91A8-ED2E3601B8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a:extLst>
            <a:ext uri="{FF2B5EF4-FFF2-40B4-BE49-F238E27FC236}">
              <a16:creationId xmlns:a16="http://schemas.microsoft.com/office/drawing/2014/main" id="{33C5CF85-76BC-441B-94C8-4FA2DAB3E1E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7D10E122-168C-4296-8CED-BDD1CB907C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C551FDB5-C01F-44EC-968F-247EF303B85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A4BD8BFA-3B1E-4C3D-9781-350AC13743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AF635FBF-EBA8-4ECD-AEE7-B09E93E50E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96D290B8-5788-4F71-8872-38DAC1FBD7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95EE5740-3BBA-42EF-B62A-B990915F54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7633275B-4CA2-44D8-AFB4-3ED4A6E252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7C6D2747-300A-4ACF-AB89-7C36BE2D90F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70E32AE0-A3E7-4469-B4E3-31AB1161E8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a:extLst>
            <a:ext uri="{FF2B5EF4-FFF2-40B4-BE49-F238E27FC236}">
              <a16:creationId xmlns:a16="http://schemas.microsoft.com/office/drawing/2014/main" id="{F174B960-EC61-4403-ADDA-06FE1C17E3A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50590284-4193-4478-8ABD-B649D2B5DB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675E241B-0B29-48F8-9EE7-F2D4F7F80B0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1B5B4EBD-6CF7-47DB-A37F-48B1776591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33" name="直線コネクタ 632">
          <a:extLst>
            <a:ext uri="{FF2B5EF4-FFF2-40B4-BE49-F238E27FC236}">
              <a16:creationId xmlns:a16="http://schemas.microsoft.com/office/drawing/2014/main" id="{8DA8C62F-932A-435A-981C-7C0A0757B0E4}"/>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1559BEC4-DCF4-4F70-B97F-841F78898E1D}"/>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a:extLst>
            <a:ext uri="{FF2B5EF4-FFF2-40B4-BE49-F238E27FC236}">
              <a16:creationId xmlns:a16="http://schemas.microsoft.com/office/drawing/2014/main" id="{F7E23480-8428-4D76-942D-AB21704BC9A4}"/>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D147AE-B9C0-419D-ABE0-C3493C99297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37" name="直線コネクタ 636">
          <a:extLst>
            <a:ext uri="{FF2B5EF4-FFF2-40B4-BE49-F238E27FC236}">
              <a16:creationId xmlns:a16="http://schemas.microsoft.com/office/drawing/2014/main" id="{AC7CD702-8FC4-48CD-9300-EE396ECF58D7}"/>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79EDED3C-A434-42B0-A94E-8AD62A5D3F49}"/>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9" name="フローチャート: 判断 638">
          <a:extLst>
            <a:ext uri="{FF2B5EF4-FFF2-40B4-BE49-F238E27FC236}">
              <a16:creationId xmlns:a16="http://schemas.microsoft.com/office/drawing/2014/main" id="{7D1B0D55-115F-4C37-A604-0AEDECD0FB6D}"/>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40" name="フローチャート: 判断 639">
          <a:extLst>
            <a:ext uri="{FF2B5EF4-FFF2-40B4-BE49-F238E27FC236}">
              <a16:creationId xmlns:a16="http://schemas.microsoft.com/office/drawing/2014/main" id="{E9833C82-9990-4686-AAFA-B169E40115BE}"/>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1" name="フローチャート: 判断 640">
          <a:extLst>
            <a:ext uri="{FF2B5EF4-FFF2-40B4-BE49-F238E27FC236}">
              <a16:creationId xmlns:a16="http://schemas.microsoft.com/office/drawing/2014/main" id="{C9EB84A1-3907-4780-855F-76126F1CBE39}"/>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42" name="フローチャート: 判断 641">
          <a:extLst>
            <a:ext uri="{FF2B5EF4-FFF2-40B4-BE49-F238E27FC236}">
              <a16:creationId xmlns:a16="http://schemas.microsoft.com/office/drawing/2014/main" id="{1E4FF130-7ADF-4EDF-9B63-388CF72C08F4}"/>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3" name="フローチャート: 判断 642">
          <a:extLst>
            <a:ext uri="{FF2B5EF4-FFF2-40B4-BE49-F238E27FC236}">
              <a16:creationId xmlns:a16="http://schemas.microsoft.com/office/drawing/2014/main" id="{6EDFABD7-C144-4FE3-9A1A-22B9C2DF3061}"/>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1E2A761-DF8D-428D-BA40-BA185879E2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AC34230-B700-4F95-99DD-7F89C426E9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7E2256C-D7DE-49EC-9E5C-31BB341F6A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630AAF6-5458-457D-8C0E-2CE83A531C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8E51979-BC03-4433-B448-0263900B5F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649" name="楕円 648">
          <a:extLst>
            <a:ext uri="{FF2B5EF4-FFF2-40B4-BE49-F238E27FC236}">
              <a16:creationId xmlns:a16="http://schemas.microsoft.com/office/drawing/2014/main" id="{86878789-E1E8-4182-BE0C-8B90B997ED9C}"/>
            </a:ext>
          </a:extLst>
        </xdr:cNvPr>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5138CE2-9FD7-4B94-87C4-DC0F66A751CD}"/>
            </a:ext>
          </a:extLst>
        </xdr:cNvPr>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651" name="楕円 650">
          <a:extLst>
            <a:ext uri="{FF2B5EF4-FFF2-40B4-BE49-F238E27FC236}">
              <a16:creationId xmlns:a16="http://schemas.microsoft.com/office/drawing/2014/main" id="{54778597-FF84-4B41-8306-8C4E61901C7D}"/>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84909</xdr:rowOff>
    </xdr:to>
    <xdr:cxnSp macro="">
      <xdr:nvCxnSpPr>
        <xdr:cNvPr id="652" name="直線コネクタ 651">
          <a:extLst>
            <a:ext uri="{FF2B5EF4-FFF2-40B4-BE49-F238E27FC236}">
              <a16:creationId xmlns:a16="http://schemas.microsoft.com/office/drawing/2014/main" id="{802C234F-2A33-4B8D-9632-5419CEAE4D91}"/>
            </a:ext>
          </a:extLst>
        </xdr:cNvPr>
        <xdr:cNvCxnSpPr/>
      </xdr:nvCxnSpPr>
      <xdr:spPr>
        <a:xfrm>
          <a:off x="15481300" y="99767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653" name="楕円 652">
          <a:extLst>
            <a:ext uri="{FF2B5EF4-FFF2-40B4-BE49-F238E27FC236}">
              <a16:creationId xmlns:a16="http://schemas.microsoft.com/office/drawing/2014/main" id="{233391BE-0EAE-4FB8-BAF0-C83F591538E1}"/>
            </a:ext>
          </a:extLst>
        </xdr:cNvPr>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58</xdr:row>
      <xdr:rowOff>32657</xdr:rowOff>
    </xdr:to>
    <xdr:cxnSp macro="">
      <xdr:nvCxnSpPr>
        <xdr:cNvPr id="654" name="直線コネクタ 653">
          <a:extLst>
            <a:ext uri="{FF2B5EF4-FFF2-40B4-BE49-F238E27FC236}">
              <a16:creationId xmlns:a16="http://schemas.microsoft.com/office/drawing/2014/main" id="{522C4FDA-F53A-4BBB-A0EA-F1874A29579F}"/>
            </a:ext>
          </a:extLst>
        </xdr:cNvPr>
        <xdr:cNvCxnSpPr/>
      </xdr:nvCxnSpPr>
      <xdr:spPr>
        <a:xfrm>
          <a:off x="14592300" y="991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655" name="楕円 654">
          <a:extLst>
            <a:ext uri="{FF2B5EF4-FFF2-40B4-BE49-F238E27FC236}">
              <a16:creationId xmlns:a16="http://schemas.microsoft.com/office/drawing/2014/main" id="{30B0B245-A659-43CC-9B81-287168293790}"/>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138793</xdr:rowOff>
    </xdr:to>
    <xdr:cxnSp macro="">
      <xdr:nvCxnSpPr>
        <xdr:cNvPr id="656" name="直線コネクタ 655">
          <a:extLst>
            <a:ext uri="{FF2B5EF4-FFF2-40B4-BE49-F238E27FC236}">
              <a16:creationId xmlns:a16="http://schemas.microsoft.com/office/drawing/2014/main" id="{35DA5B92-8F2F-4F96-ACAF-85005AC94608}"/>
            </a:ext>
          </a:extLst>
        </xdr:cNvPr>
        <xdr:cNvCxnSpPr/>
      </xdr:nvCxnSpPr>
      <xdr:spPr>
        <a:xfrm>
          <a:off x="13703300" y="98885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12881</xdr:rowOff>
    </xdr:from>
    <xdr:to>
      <xdr:col>67</xdr:col>
      <xdr:colOff>101600</xdr:colOff>
      <xdr:row>57</xdr:row>
      <xdr:rowOff>114481</xdr:rowOff>
    </xdr:to>
    <xdr:sp macro="" textlink="">
      <xdr:nvSpPr>
        <xdr:cNvPr id="657" name="楕円 656">
          <a:extLst>
            <a:ext uri="{FF2B5EF4-FFF2-40B4-BE49-F238E27FC236}">
              <a16:creationId xmlns:a16="http://schemas.microsoft.com/office/drawing/2014/main" id="{A58A7E9D-C3B3-40D1-A7A7-298B1C7A6092}"/>
            </a:ext>
          </a:extLst>
        </xdr:cNvPr>
        <xdr:cNvSpPr/>
      </xdr:nvSpPr>
      <xdr:spPr>
        <a:xfrm>
          <a:off x="12763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63681</xdr:rowOff>
    </xdr:from>
    <xdr:to>
      <xdr:col>71</xdr:col>
      <xdr:colOff>177800</xdr:colOff>
      <xdr:row>57</xdr:row>
      <xdr:rowOff>115933</xdr:rowOff>
    </xdr:to>
    <xdr:cxnSp macro="">
      <xdr:nvCxnSpPr>
        <xdr:cNvPr id="658" name="直線コネクタ 657">
          <a:extLst>
            <a:ext uri="{FF2B5EF4-FFF2-40B4-BE49-F238E27FC236}">
              <a16:creationId xmlns:a16="http://schemas.microsoft.com/office/drawing/2014/main" id="{025FED3A-C465-445B-91C3-324A473E70D5}"/>
            </a:ext>
          </a:extLst>
        </xdr:cNvPr>
        <xdr:cNvCxnSpPr/>
      </xdr:nvCxnSpPr>
      <xdr:spPr>
        <a:xfrm>
          <a:off x="12814300" y="98363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659" name="n_1aveValue【学校施設】&#10;有形固定資産減価償却率">
          <a:extLst>
            <a:ext uri="{FF2B5EF4-FFF2-40B4-BE49-F238E27FC236}">
              <a16:creationId xmlns:a16="http://schemas.microsoft.com/office/drawing/2014/main" id="{6F21D7F7-C2C2-491A-AAC8-1CBA8E3F437F}"/>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0" name="n_2aveValue【学校施設】&#10;有形固定資産減価償却率">
          <a:extLst>
            <a:ext uri="{FF2B5EF4-FFF2-40B4-BE49-F238E27FC236}">
              <a16:creationId xmlns:a16="http://schemas.microsoft.com/office/drawing/2014/main" id="{4BE61E74-A4D7-4B45-9E70-9E8FF0B62BB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1" name="n_3aveValue【学校施設】&#10;有形固定資産減価償却率">
          <a:extLst>
            <a:ext uri="{FF2B5EF4-FFF2-40B4-BE49-F238E27FC236}">
              <a16:creationId xmlns:a16="http://schemas.microsoft.com/office/drawing/2014/main" id="{B21B76FC-A993-474F-A10C-82F2E1CBB847}"/>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2" name="n_4aveValue【学校施設】&#10;有形固定資産減価償却率">
          <a:extLst>
            <a:ext uri="{FF2B5EF4-FFF2-40B4-BE49-F238E27FC236}">
              <a16:creationId xmlns:a16="http://schemas.microsoft.com/office/drawing/2014/main" id="{FBFF40A1-D6D1-4F7A-B184-647284825C82}"/>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663" name="n_1mainValue【学校施設】&#10;有形固定資産減価償却率">
          <a:extLst>
            <a:ext uri="{FF2B5EF4-FFF2-40B4-BE49-F238E27FC236}">
              <a16:creationId xmlns:a16="http://schemas.microsoft.com/office/drawing/2014/main" id="{376DCD68-BAF5-4BF3-96B0-4E3FE85035F4}"/>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664" name="n_2mainValue【学校施設】&#10;有形固定資産減価償却率">
          <a:extLst>
            <a:ext uri="{FF2B5EF4-FFF2-40B4-BE49-F238E27FC236}">
              <a16:creationId xmlns:a16="http://schemas.microsoft.com/office/drawing/2014/main" id="{D68F66E4-4680-4BB4-A826-513FC5479A15}"/>
            </a:ext>
          </a:extLst>
        </xdr:cNvPr>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665" name="n_3mainValue【学校施設】&#10;有形固定資産減価償却率">
          <a:extLst>
            <a:ext uri="{FF2B5EF4-FFF2-40B4-BE49-F238E27FC236}">
              <a16:creationId xmlns:a16="http://schemas.microsoft.com/office/drawing/2014/main" id="{8AB82262-B716-4B93-A4CB-34F7764E4EC0}"/>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131008</xdr:rowOff>
    </xdr:from>
    <xdr:ext cx="405111" cy="259045"/>
    <xdr:sp macro="" textlink="">
      <xdr:nvSpPr>
        <xdr:cNvPr id="666" name="n_4mainValue【学校施設】&#10;有形固定資産減価償却率">
          <a:extLst>
            <a:ext uri="{FF2B5EF4-FFF2-40B4-BE49-F238E27FC236}">
              <a16:creationId xmlns:a16="http://schemas.microsoft.com/office/drawing/2014/main" id="{18BE0A64-C26D-4ED7-B6A3-F138D1F3E58C}"/>
            </a:ext>
          </a:extLst>
        </xdr:cNvPr>
        <xdr:cNvSpPr txBox="1"/>
      </xdr:nvSpPr>
      <xdr:spPr>
        <a:xfrm>
          <a:off x="12611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580E6D4-95AC-461D-9364-CFB8A1F905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81FE0986-FD23-40D0-AB0B-CA995C7C28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D71BEEB2-ACA0-46BC-868B-56DC3E5275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A778F989-0848-4EB3-8C6E-FCA7DFA6B1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CC0D89B6-56CE-4F76-AD85-09AC78797E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1822375C-949C-4827-ADEB-353D665128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7AEF5C3-8B98-4FE2-83DA-8B124A7A6F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F4E6EE8C-C28E-4A74-9770-6EB91EB891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8176D2F4-ECA8-42C7-A18F-967F219B7C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5CE4189-C2FA-41FC-B749-3848ECFC3E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FF9BC052-9C9B-4BCC-971B-A5C9DBD400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32FF0F37-83D7-4946-A8F3-8FE3B6674D3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32F1B175-C52B-4336-A841-4672812DB88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E5C179AE-BC60-4AD5-AE6A-1FA878C3A1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8F46D648-D246-458E-BA41-1CAA3690AC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6E0DA20C-2CA8-49C5-8352-0F7520BD354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B7097C84-7579-4867-A0B0-8278291B9D3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F63DC057-550D-4A98-8CE0-49A8286ACA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CCAC3304-AB51-40D4-A126-FF86B0A55F2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DE1732DF-22CF-4E1C-8FDA-CFD93F6AD6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87" name="直線コネクタ 686">
          <a:extLst>
            <a:ext uri="{FF2B5EF4-FFF2-40B4-BE49-F238E27FC236}">
              <a16:creationId xmlns:a16="http://schemas.microsoft.com/office/drawing/2014/main" id="{DD1FBC38-DD7F-4487-99F1-57D1F10AC2F4}"/>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8" name="【学校施設】&#10;一人当たり面積最小値テキスト">
          <a:extLst>
            <a:ext uri="{FF2B5EF4-FFF2-40B4-BE49-F238E27FC236}">
              <a16:creationId xmlns:a16="http://schemas.microsoft.com/office/drawing/2014/main" id="{CB76C3AC-D60A-4E04-81AF-17222CC3264F}"/>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9" name="直線コネクタ 688">
          <a:extLst>
            <a:ext uri="{FF2B5EF4-FFF2-40B4-BE49-F238E27FC236}">
              <a16:creationId xmlns:a16="http://schemas.microsoft.com/office/drawing/2014/main" id="{769400B7-EA27-4FD5-81D9-BB658039D80F}"/>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90" name="【学校施設】&#10;一人当たり面積最大値テキスト">
          <a:extLst>
            <a:ext uri="{FF2B5EF4-FFF2-40B4-BE49-F238E27FC236}">
              <a16:creationId xmlns:a16="http://schemas.microsoft.com/office/drawing/2014/main" id="{EE8AC9E2-7702-4ECD-877C-F89D609164E3}"/>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91" name="直線コネクタ 690">
          <a:extLst>
            <a:ext uri="{FF2B5EF4-FFF2-40B4-BE49-F238E27FC236}">
              <a16:creationId xmlns:a16="http://schemas.microsoft.com/office/drawing/2014/main" id="{2CCFAA8F-975A-4F3E-B23E-A2A0E2A4B3D1}"/>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692" name="【学校施設】&#10;一人当たり面積平均値テキスト">
          <a:extLst>
            <a:ext uri="{FF2B5EF4-FFF2-40B4-BE49-F238E27FC236}">
              <a16:creationId xmlns:a16="http://schemas.microsoft.com/office/drawing/2014/main" id="{97D04783-1BED-432C-9920-CEB666B9E84B}"/>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93" name="フローチャート: 判断 692">
          <a:extLst>
            <a:ext uri="{FF2B5EF4-FFF2-40B4-BE49-F238E27FC236}">
              <a16:creationId xmlns:a16="http://schemas.microsoft.com/office/drawing/2014/main" id="{70249E2C-7902-4067-A472-D1E7CB4EF2E1}"/>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94" name="フローチャート: 判断 693">
          <a:extLst>
            <a:ext uri="{FF2B5EF4-FFF2-40B4-BE49-F238E27FC236}">
              <a16:creationId xmlns:a16="http://schemas.microsoft.com/office/drawing/2014/main" id="{6B01F6C2-661F-469F-A14C-F9CC3B366223}"/>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695" name="フローチャート: 判断 694">
          <a:extLst>
            <a:ext uri="{FF2B5EF4-FFF2-40B4-BE49-F238E27FC236}">
              <a16:creationId xmlns:a16="http://schemas.microsoft.com/office/drawing/2014/main" id="{67E2DB98-3D4A-4E5D-8C24-4F65B153EA2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696" name="フローチャート: 判断 695">
          <a:extLst>
            <a:ext uri="{FF2B5EF4-FFF2-40B4-BE49-F238E27FC236}">
              <a16:creationId xmlns:a16="http://schemas.microsoft.com/office/drawing/2014/main" id="{67701D65-31B5-439E-8EE5-EBC49A8D4064}"/>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697" name="フローチャート: 判断 696">
          <a:extLst>
            <a:ext uri="{FF2B5EF4-FFF2-40B4-BE49-F238E27FC236}">
              <a16:creationId xmlns:a16="http://schemas.microsoft.com/office/drawing/2014/main" id="{4272AC9B-3109-448A-AB0E-9E300CBD5CFA}"/>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916A84A-9917-4394-8D08-A2082A2A5E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E4D842E-2CBA-4C87-AFEC-88BA2E7773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932E8D0-81CA-4430-BAD4-819BEC75A4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DB8FB2C-2D14-4248-96B5-D868533ECE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EF65267-37BE-46DC-B9F9-44920FE6D6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703" name="楕円 702">
          <a:extLst>
            <a:ext uri="{FF2B5EF4-FFF2-40B4-BE49-F238E27FC236}">
              <a16:creationId xmlns:a16="http://schemas.microsoft.com/office/drawing/2014/main" id="{75752368-062B-4264-9A63-8A525134DE3E}"/>
            </a:ext>
          </a:extLst>
        </xdr:cNvPr>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704" name="【学校施設】&#10;一人当たり面積該当値テキスト">
          <a:extLst>
            <a:ext uri="{FF2B5EF4-FFF2-40B4-BE49-F238E27FC236}">
              <a16:creationId xmlns:a16="http://schemas.microsoft.com/office/drawing/2014/main" id="{93D09277-6CF5-4535-BF86-C017573513B8}"/>
            </a:ext>
          </a:extLst>
        </xdr:cNvPr>
        <xdr:cNvSpPr txBox="1"/>
      </xdr:nvSpPr>
      <xdr:spPr>
        <a:xfrm>
          <a:off x="22199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35496</xdr:rowOff>
    </xdr:from>
    <xdr:to>
      <xdr:col>112</xdr:col>
      <xdr:colOff>38100</xdr:colOff>
      <xdr:row>62</xdr:row>
      <xdr:rowOff>137096</xdr:rowOff>
    </xdr:to>
    <xdr:sp macro="" textlink="">
      <xdr:nvSpPr>
        <xdr:cNvPr id="705" name="楕円 704">
          <a:extLst>
            <a:ext uri="{FF2B5EF4-FFF2-40B4-BE49-F238E27FC236}">
              <a16:creationId xmlns:a16="http://schemas.microsoft.com/office/drawing/2014/main" id="{4078528A-0DDE-4CA5-ADBF-F2C157448456}"/>
            </a:ext>
          </a:extLst>
        </xdr:cNvPr>
        <xdr:cNvSpPr/>
      </xdr:nvSpPr>
      <xdr:spPr>
        <a:xfrm>
          <a:off x="21272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86296</xdr:rowOff>
    </xdr:to>
    <xdr:cxnSp macro="">
      <xdr:nvCxnSpPr>
        <xdr:cNvPr id="706" name="直線コネクタ 705">
          <a:extLst>
            <a:ext uri="{FF2B5EF4-FFF2-40B4-BE49-F238E27FC236}">
              <a16:creationId xmlns:a16="http://schemas.microsoft.com/office/drawing/2014/main" id="{07DCC96F-18C0-441A-8D09-A74592518D91}"/>
            </a:ext>
          </a:extLst>
        </xdr:cNvPr>
        <xdr:cNvCxnSpPr/>
      </xdr:nvCxnSpPr>
      <xdr:spPr>
        <a:xfrm flipV="1">
          <a:off x="21323300" y="1070762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56070</xdr:rowOff>
    </xdr:from>
    <xdr:to>
      <xdr:col>107</xdr:col>
      <xdr:colOff>101600</xdr:colOff>
      <xdr:row>62</xdr:row>
      <xdr:rowOff>157670</xdr:rowOff>
    </xdr:to>
    <xdr:sp macro="" textlink="">
      <xdr:nvSpPr>
        <xdr:cNvPr id="707" name="楕円 706">
          <a:extLst>
            <a:ext uri="{FF2B5EF4-FFF2-40B4-BE49-F238E27FC236}">
              <a16:creationId xmlns:a16="http://schemas.microsoft.com/office/drawing/2014/main" id="{10F6993F-660B-4B44-9B50-773BDCE363DE}"/>
            </a:ext>
          </a:extLst>
        </xdr:cNvPr>
        <xdr:cNvSpPr/>
      </xdr:nvSpPr>
      <xdr:spPr>
        <a:xfrm>
          <a:off x="20383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86296</xdr:rowOff>
    </xdr:from>
    <xdr:to>
      <xdr:col>111</xdr:col>
      <xdr:colOff>177800</xdr:colOff>
      <xdr:row>62</xdr:row>
      <xdr:rowOff>106870</xdr:rowOff>
    </xdr:to>
    <xdr:cxnSp macro="">
      <xdr:nvCxnSpPr>
        <xdr:cNvPr id="708" name="直線コネクタ 707">
          <a:extLst>
            <a:ext uri="{FF2B5EF4-FFF2-40B4-BE49-F238E27FC236}">
              <a16:creationId xmlns:a16="http://schemas.microsoft.com/office/drawing/2014/main" id="{30F75722-1B52-4019-954A-35C95359E3CA}"/>
            </a:ext>
          </a:extLst>
        </xdr:cNvPr>
        <xdr:cNvCxnSpPr/>
      </xdr:nvCxnSpPr>
      <xdr:spPr>
        <a:xfrm flipV="1">
          <a:off x="20434300" y="1071619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67501</xdr:rowOff>
    </xdr:from>
    <xdr:to>
      <xdr:col>102</xdr:col>
      <xdr:colOff>165100</xdr:colOff>
      <xdr:row>62</xdr:row>
      <xdr:rowOff>169101</xdr:rowOff>
    </xdr:to>
    <xdr:sp macro="" textlink="">
      <xdr:nvSpPr>
        <xdr:cNvPr id="709" name="楕円 708">
          <a:extLst>
            <a:ext uri="{FF2B5EF4-FFF2-40B4-BE49-F238E27FC236}">
              <a16:creationId xmlns:a16="http://schemas.microsoft.com/office/drawing/2014/main" id="{ACB30C1D-66B4-4B74-8A1F-F8393D1CE6A5}"/>
            </a:ext>
          </a:extLst>
        </xdr:cNvPr>
        <xdr:cNvSpPr/>
      </xdr:nvSpPr>
      <xdr:spPr>
        <a:xfrm>
          <a:off x="194945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106870</xdr:rowOff>
    </xdr:from>
    <xdr:to>
      <xdr:col>107</xdr:col>
      <xdr:colOff>50800</xdr:colOff>
      <xdr:row>62</xdr:row>
      <xdr:rowOff>118301</xdr:rowOff>
    </xdr:to>
    <xdr:cxnSp macro="">
      <xdr:nvCxnSpPr>
        <xdr:cNvPr id="710" name="直線コネクタ 709">
          <a:extLst>
            <a:ext uri="{FF2B5EF4-FFF2-40B4-BE49-F238E27FC236}">
              <a16:creationId xmlns:a16="http://schemas.microsoft.com/office/drawing/2014/main" id="{C1467794-62D8-492E-BB1C-BB324C3AE4DF}"/>
            </a:ext>
          </a:extLst>
        </xdr:cNvPr>
        <xdr:cNvCxnSpPr/>
      </xdr:nvCxnSpPr>
      <xdr:spPr>
        <a:xfrm flipV="1">
          <a:off x="19545300" y="1073677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68644</xdr:rowOff>
    </xdr:from>
    <xdr:to>
      <xdr:col>98</xdr:col>
      <xdr:colOff>38100</xdr:colOff>
      <xdr:row>62</xdr:row>
      <xdr:rowOff>170244</xdr:rowOff>
    </xdr:to>
    <xdr:sp macro="" textlink="">
      <xdr:nvSpPr>
        <xdr:cNvPr id="711" name="楕円 710">
          <a:extLst>
            <a:ext uri="{FF2B5EF4-FFF2-40B4-BE49-F238E27FC236}">
              <a16:creationId xmlns:a16="http://schemas.microsoft.com/office/drawing/2014/main" id="{73669C00-DC4E-4289-9406-AFF28F345229}"/>
            </a:ext>
          </a:extLst>
        </xdr:cNvPr>
        <xdr:cNvSpPr/>
      </xdr:nvSpPr>
      <xdr:spPr>
        <a:xfrm>
          <a:off x="18605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118301</xdr:rowOff>
    </xdr:from>
    <xdr:to>
      <xdr:col>102</xdr:col>
      <xdr:colOff>114300</xdr:colOff>
      <xdr:row>62</xdr:row>
      <xdr:rowOff>119444</xdr:rowOff>
    </xdr:to>
    <xdr:cxnSp macro="">
      <xdr:nvCxnSpPr>
        <xdr:cNvPr id="712" name="直線コネクタ 711">
          <a:extLst>
            <a:ext uri="{FF2B5EF4-FFF2-40B4-BE49-F238E27FC236}">
              <a16:creationId xmlns:a16="http://schemas.microsoft.com/office/drawing/2014/main" id="{9A68F6F9-50CD-4356-AB19-2F9B82DDFBAC}"/>
            </a:ext>
          </a:extLst>
        </xdr:cNvPr>
        <xdr:cNvCxnSpPr/>
      </xdr:nvCxnSpPr>
      <xdr:spPr>
        <a:xfrm flipV="1">
          <a:off x="18656300" y="107482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713" name="n_1aveValue【学校施設】&#10;一人当たり面積">
          <a:extLst>
            <a:ext uri="{FF2B5EF4-FFF2-40B4-BE49-F238E27FC236}">
              <a16:creationId xmlns:a16="http://schemas.microsoft.com/office/drawing/2014/main" id="{67EAC2BE-60E3-4615-8020-AF04330F4B0E}"/>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714" name="n_2aveValue【学校施設】&#10;一人当たり面積">
          <a:extLst>
            <a:ext uri="{FF2B5EF4-FFF2-40B4-BE49-F238E27FC236}">
              <a16:creationId xmlns:a16="http://schemas.microsoft.com/office/drawing/2014/main" id="{D0C97081-D90B-411E-B6A4-9DFCB83542AA}"/>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715" name="n_3aveValue【学校施設】&#10;一人当たり面積">
          <a:extLst>
            <a:ext uri="{FF2B5EF4-FFF2-40B4-BE49-F238E27FC236}">
              <a16:creationId xmlns:a16="http://schemas.microsoft.com/office/drawing/2014/main" id="{012CD83C-4CCC-4222-ACA5-2CBB45870786}"/>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716" name="n_4aveValue【学校施設】&#10;一人当たり面積">
          <a:extLst>
            <a:ext uri="{FF2B5EF4-FFF2-40B4-BE49-F238E27FC236}">
              <a16:creationId xmlns:a16="http://schemas.microsoft.com/office/drawing/2014/main" id="{2B86ECFC-6EE9-4A25-AC2F-BC2E86BF9433}"/>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128223</xdr:rowOff>
    </xdr:from>
    <xdr:ext cx="469744" cy="259045"/>
    <xdr:sp macro="" textlink="">
      <xdr:nvSpPr>
        <xdr:cNvPr id="717" name="n_1mainValue【学校施設】&#10;一人当たり面積">
          <a:extLst>
            <a:ext uri="{FF2B5EF4-FFF2-40B4-BE49-F238E27FC236}">
              <a16:creationId xmlns:a16="http://schemas.microsoft.com/office/drawing/2014/main" id="{5542630D-2BE5-4CC6-B0AF-2C20FE33FFC0}"/>
            </a:ext>
          </a:extLst>
        </xdr:cNvPr>
        <xdr:cNvSpPr txBox="1"/>
      </xdr:nvSpPr>
      <xdr:spPr>
        <a:xfrm>
          <a:off x="210757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148797</xdr:rowOff>
    </xdr:from>
    <xdr:ext cx="469744" cy="259045"/>
    <xdr:sp macro="" textlink="">
      <xdr:nvSpPr>
        <xdr:cNvPr id="718" name="n_2mainValue【学校施設】&#10;一人当たり面積">
          <a:extLst>
            <a:ext uri="{FF2B5EF4-FFF2-40B4-BE49-F238E27FC236}">
              <a16:creationId xmlns:a16="http://schemas.microsoft.com/office/drawing/2014/main" id="{57799585-30C1-4705-A5A9-35BB7542C721}"/>
            </a:ext>
          </a:extLst>
        </xdr:cNvPr>
        <xdr:cNvSpPr txBox="1"/>
      </xdr:nvSpPr>
      <xdr:spPr>
        <a:xfrm>
          <a:off x="20199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160228</xdr:rowOff>
    </xdr:from>
    <xdr:ext cx="469744" cy="259045"/>
    <xdr:sp macro="" textlink="">
      <xdr:nvSpPr>
        <xdr:cNvPr id="719" name="n_3mainValue【学校施設】&#10;一人当たり面積">
          <a:extLst>
            <a:ext uri="{FF2B5EF4-FFF2-40B4-BE49-F238E27FC236}">
              <a16:creationId xmlns:a16="http://schemas.microsoft.com/office/drawing/2014/main" id="{734547DD-FD3B-4267-943C-01DD3CB33FD0}"/>
            </a:ext>
          </a:extLst>
        </xdr:cNvPr>
        <xdr:cNvSpPr txBox="1"/>
      </xdr:nvSpPr>
      <xdr:spPr>
        <a:xfrm>
          <a:off x="19310427" y="107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161371</xdr:rowOff>
    </xdr:from>
    <xdr:ext cx="469744" cy="259045"/>
    <xdr:sp macro="" textlink="">
      <xdr:nvSpPr>
        <xdr:cNvPr id="720" name="n_4mainValue【学校施設】&#10;一人当たり面積">
          <a:extLst>
            <a:ext uri="{FF2B5EF4-FFF2-40B4-BE49-F238E27FC236}">
              <a16:creationId xmlns:a16="http://schemas.microsoft.com/office/drawing/2014/main" id="{83716068-5CDF-4B34-B114-23F1EFD2F17D}"/>
            </a:ext>
          </a:extLst>
        </xdr:cNvPr>
        <xdr:cNvSpPr txBox="1"/>
      </xdr:nvSpPr>
      <xdr:spPr>
        <a:xfrm>
          <a:off x="184214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5016986-A7DB-4457-BF71-375E599BD3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C3D4291-FCBA-4497-B54A-66923AFC59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CFCA3893-EE4D-41EF-A7B2-FED60A0980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53270AC-080B-4A91-A8F4-D7E0144C7A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88A8D250-39EA-46BA-8ED8-BABFFA94EA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5088B297-91DB-4FD2-AAFC-63D7EE5D07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90BFC37D-10A5-4882-8F92-7AF2ADB31B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48D2D99-E881-465B-B857-02F7C11EF4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83A4E62E-388B-4C13-B03B-1CD701E885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661B1AB-9F3E-4DE3-983C-7CF2DEE42B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C175F1CE-5597-4D9B-A940-5F521B3FFE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3F211AE9-B15B-4D73-A075-3F9AEE48495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4999C599-9956-4601-AC4B-B41584B119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6F4BDE59-DC41-4F58-97DE-5B6C9EE637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E6EFD2FB-BA1F-4139-8E91-75764BE96A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FBB49398-6199-4FB9-9474-F95F72F666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84333004-21E7-4ADA-B8CF-7C088E7F6C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19E31C82-EB77-4DBD-8B73-13EB437531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BB778F6A-99B5-4790-80F1-FA3F3D36D62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2F9D934F-3031-4C07-B988-4625899A8B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94CF8D12-193B-4CA1-96E0-C9018B42B3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65458BF9-6D90-4A7B-8A5A-7B8C7866F11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3207C3F9-FF6A-4F18-BED1-93A14815C3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E37DB5D8-DE3D-4D12-9D09-2D915E5023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30ABB125-B32B-475B-A29B-6F4F500214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46" name="直線コネクタ 745">
          <a:extLst>
            <a:ext uri="{FF2B5EF4-FFF2-40B4-BE49-F238E27FC236}">
              <a16:creationId xmlns:a16="http://schemas.microsoft.com/office/drawing/2014/main" id="{CE07A5EC-09BF-4DD8-AAD3-0C9BDCC7401E}"/>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47" name="【児童館】&#10;有形固定資産減価償却率最小値テキスト">
          <a:extLst>
            <a:ext uri="{FF2B5EF4-FFF2-40B4-BE49-F238E27FC236}">
              <a16:creationId xmlns:a16="http://schemas.microsoft.com/office/drawing/2014/main" id="{FE9BA307-3F61-495F-8CB1-D4DF73C74499}"/>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8" name="直線コネクタ 747">
          <a:extLst>
            <a:ext uri="{FF2B5EF4-FFF2-40B4-BE49-F238E27FC236}">
              <a16:creationId xmlns:a16="http://schemas.microsoft.com/office/drawing/2014/main" id="{09926BD4-5E9D-49AB-8A0A-A5211C26D5D7}"/>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9" name="【児童館】&#10;有形固定資産減価償却率最大値テキスト">
          <a:extLst>
            <a:ext uri="{FF2B5EF4-FFF2-40B4-BE49-F238E27FC236}">
              <a16:creationId xmlns:a16="http://schemas.microsoft.com/office/drawing/2014/main" id="{209A3BA5-1F4C-43F4-A66C-F07EAE8ECD30}"/>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50" name="直線コネクタ 749">
          <a:extLst>
            <a:ext uri="{FF2B5EF4-FFF2-40B4-BE49-F238E27FC236}">
              <a16:creationId xmlns:a16="http://schemas.microsoft.com/office/drawing/2014/main" id="{2C06B986-4663-4C59-B5EE-E61F827A3430}"/>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751" name="【児童館】&#10;有形固定資産減価償却率平均値テキスト">
          <a:extLst>
            <a:ext uri="{FF2B5EF4-FFF2-40B4-BE49-F238E27FC236}">
              <a16:creationId xmlns:a16="http://schemas.microsoft.com/office/drawing/2014/main" id="{C3654AA0-2A4B-445D-871B-9FB73BD209C4}"/>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52" name="フローチャート: 判断 751">
          <a:extLst>
            <a:ext uri="{FF2B5EF4-FFF2-40B4-BE49-F238E27FC236}">
              <a16:creationId xmlns:a16="http://schemas.microsoft.com/office/drawing/2014/main" id="{522ED484-7FF0-4640-9173-83EA87E264C6}"/>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3" name="フローチャート: 判断 752">
          <a:extLst>
            <a:ext uri="{FF2B5EF4-FFF2-40B4-BE49-F238E27FC236}">
              <a16:creationId xmlns:a16="http://schemas.microsoft.com/office/drawing/2014/main" id="{AD1FD101-0CCA-4C82-BAAA-4BB767EFA1DB}"/>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54" name="フローチャート: 判断 753">
          <a:extLst>
            <a:ext uri="{FF2B5EF4-FFF2-40B4-BE49-F238E27FC236}">
              <a16:creationId xmlns:a16="http://schemas.microsoft.com/office/drawing/2014/main" id="{1057E5CB-915E-4E62-A817-75312EC5EFFA}"/>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55" name="フローチャート: 判断 754">
          <a:extLst>
            <a:ext uri="{FF2B5EF4-FFF2-40B4-BE49-F238E27FC236}">
              <a16:creationId xmlns:a16="http://schemas.microsoft.com/office/drawing/2014/main" id="{4A960FF9-78ED-4DC4-912A-FBD65E6D5F21}"/>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56" name="フローチャート: 判断 755">
          <a:extLst>
            <a:ext uri="{FF2B5EF4-FFF2-40B4-BE49-F238E27FC236}">
              <a16:creationId xmlns:a16="http://schemas.microsoft.com/office/drawing/2014/main" id="{91B63CAB-FE8E-46D5-A4DF-C04AF8A041AA}"/>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3CE6CB-912E-41FC-8648-490EAD3E73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B9F1547-A56E-4BC4-9E57-1C5D0D84E5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413AF74-3690-4DB3-8DDB-6E90FE9D1E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A5DC51-02C8-4D78-A7C2-0FD2F12614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FF0D5BA-11B7-4546-A7CB-CB58E4AE8A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762" name="楕円 761">
          <a:extLst>
            <a:ext uri="{FF2B5EF4-FFF2-40B4-BE49-F238E27FC236}">
              <a16:creationId xmlns:a16="http://schemas.microsoft.com/office/drawing/2014/main" id="{5256D7F8-BC29-4BFD-8BF0-4AD685DA1123}"/>
            </a:ext>
          </a:extLst>
        </xdr:cNvPr>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763" name="【児童館】&#10;有形固定資産減価償却率該当値テキスト">
          <a:extLst>
            <a:ext uri="{FF2B5EF4-FFF2-40B4-BE49-F238E27FC236}">
              <a16:creationId xmlns:a16="http://schemas.microsoft.com/office/drawing/2014/main" id="{B9658EC3-9625-42D5-AB36-A25345AB7FEB}"/>
            </a:ext>
          </a:extLst>
        </xdr:cNvPr>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764" name="楕円 763">
          <a:extLst>
            <a:ext uri="{FF2B5EF4-FFF2-40B4-BE49-F238E27FC236}">
              <a16:creationId xmlns:a16="http://schemas.microsoft.com/office/drawing/2014/main" id="{47C5A59C-E5C7-4BF5-8C89-099FBAE9D094}"/>
            </a:ext>
          </a:extLst>
        </xdr:cNvPr>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44631</xdr:rowOff>
    </xdr:to>
    <xdr:cxnSp macro="">
      <xdr:nvCxnSpPr>
        <xdr:cNvPr id="765" name="直線コネクタ 764">
          <a:extLst>
            <a:ext uri="{FF2B5EF4-FFF2-40B4-BE49-F238E27FC236}">
              <a16:creationId xmlns:a16="http://schemas.microsoft.com/office/drawing/2014/main" id="{A1A49EB1-3E0A-4B8B-A0E4-7E321AF3C912}"/>
            </a:ext>
          </a:extLst>
        </xdr:cNvPr>
        <xdr:cNvCxnSpPr/>
      </xdr:nvCxnSpPr>
      <xdr:spPr>
        <a:xfrm>
          <a:off x="15481300" y="145803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91802</xdr:rowOff>
    </xdr:from>
    <xdr:to>
      <xdr:col>76</xdr:col>
      <xdr:colOff>165100</xdr:colOff>
      <xdr:row>85</xdr:row>
      <xdr:rowOff>21952</xdr:rowOff>
    </xdr:to>
    <xdr:sp macro="" textlink="">
      <xdr:nvSpPr>
        <xdr:cNvPr id="766" name="楕円 765">
          <a:extLst>
            <a:ext uri="{FF2B5EF4-FFF2-40B4-BE49-F238E27FC236}">
              <a16:creationId xmlns:a16="http://schemas.microsoft.com/office/drawing/2014/main" id="{AE4DA60B-9828-4A4B-BE7A-54B7AE76E024}"/>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7076</xdr:rowOff>
    </xdr:to>
    <xdr:cxnSp macro="">
      <xdr:nvCxnSpPr>
        <xdr:cNvPr id="767" name="直線コネクタ 766">
          <a:extLst>
            <a:ext uri="{FF2B5EF4-FFF2-40B4-BE49-F238E27FC236}">
              <a16:creationId xmlns:a16="http://schemas.microsoft.com/office/drawing/2014/main" id="{7E9AF2A1-FB69-4A4D-9257-99469093C9C3}"/>
            </a:ext>
          </a:extLst>
        </xdr:cNvPr>
        <xdr:cNvCxnSpPr/>
      </xdr:nvCxnSpPr>
      <xdr:spPr>
        <a:xfrm>
          <a:off x="14592300" y="145444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122827</xdr:rowOff>
    </xdr:from>
    <xdr:to>
      <xdr:col>72</xdr:col>
      <xdr:colOff>38100</xdr:colOff>
      <xdr:row>85</xdr:row>
      <xdr:rowOff>52977</xdr:rowOff>
    </xdr:to>
    <xdr:sp macro="" textlink="">
      <xdr:nvSpPr>
        <xdr:cNvPr id="768" name="楕円 767">
          <a:extLst>
            <a:ext uri="{FF2B5EF4-FFF2-40B4-BE49-F238E27FC236}">
              <a16:creationId xmlns:a16="http://schemas.microsoft.com/office/drawing/2014/main" id="{F9413C3D-487E-4D38-8A3A-C58E44442AC2}"/>
            </a:ext>
          </a:extLst>
        </xdr:cNvPr>
        <xdr:cNvSpPr/>
      </xdr:nvSpPr>
      <xdr:spPr>
        <a:xfrm>
          <a:off x="13652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142602</xdr:rowOff>
    </xdr:from>
    <xdr:to>
      <xdr:col>76</xdr:col>
      <xdr:colOff>114300</xdr:colOff>
      <xdr:row>85</xdr:row>
      <xdr:rowOff>2177</xdr:rowOff>
    </xdr:to>
    <xdr:cxnSp macro="">
      <xdr:nvCxnSpPr>
        <xdr:cNvPr id="769" name="直線コネクタ 768">
          <a:extLst>
            <a:ext uri="{FF2B5EF4-FFF2-40B4-BE49-F238E27FC236}">
              <a16:creationId xmlns:a16="http://schemas.microsoft.com/office/drawing/2014/main" id="{1BF0DBB3-5F64-46C8-9580-20705302B47C}"/>
            </a:ext>
          </a:extLst>
        </xdr:cNvPr>
        <xdr:cNvCxnSpPr/>
      </xdr:nvCxnSpPr>
      <xdr:spPr>
        <a:xfrm flipV="1">
          <a:off x="13703300" y="145444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91802</xdr:rowOff>
    </xdr:from>
    <xdr:to>
      <xdr:col>67</xdr:col>
      <xdr:colOff>101600</xdr:colOff>
      <xdr:row>85</xdr:row>
      <xdr:rowOff>21952</xdr:rowOff>
    </xdr:to>
    <xdr:sp macro="" textlink="">
      <xdr:nvSpPr>
        <xdr:cNvPr id="770" name="楕円 769">
          <a:extLst>
            <a:ext uri="{FF2B5EF4-FFF2-40B4-BE49-F238E27FC236}">
              <a16:creationId xmlns:a16="http://schemas.microsoft.com/office/drawing/2014/main" id="{31F26428-6BB0-413B-9E81-001A5631EBC6}"/>
            </a:ext>
          </a:extLst>
        </xdr:cNvPr>
        <xdr:cNvSpPr/>
      </xdr:nvSpPr>
      <xdr:spPr>
        <a:xfrm>
          <a:off x="1276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142602</xdr:rowOff>
    </xdr:from>
    <xdr:to>
      <xdr:col>71</xdr:col>
      <xdr:colOff>177800</xdr:colOff>
      <xdr:row>85</xdr:row>
      <xdr:rowOff>2177</xdr:rowOff>
    </xdr:to>
    <xdr:cxnSp macro="">
      <xdr:nvCxnSpPr>
        <xdr:cNvPr id="771" name="直線コネクタ 770">
          <a:extLst>
            <a:ext uri="{FF2B5EF4-FFF2-40B4-BE49-F238E27FC236}">
              <a16:creationId xmlns:a16="http://schemas.microsoft.com/office/drawing/2014/main" id="{3F3C9687-379F-4F8A-A454-B72125C698D8}"/>
            </a:ext>
          </a:extLst>
        </xdr:cNvPr>
        <xdr:cNvCxnSpPr/>
      </xdr:nvCxnSpPr>
      <xdr:spPr>
        <a:xfrm>
          <a:off x="12814300" y="145444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2" name="n_1aveValue【児童館】&#10;有形固定資産減価償却率">
          <a:extLst>
            <a:ext uri="{FF2B5EF4-FFF2-40B4-BE49-F238E27FC236}">
              <a16:creationId xmlns:a16="http://schemas.microsoft.com/office/drawing/2014/main" id="{DC66FD34-16E5-4C40-A9A4-17690044D70A}"/>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773" name="n_2aveValue【児童館】&#10;有形固定資産減価償却率">
          <a:extLst>
            <a:ext uri="{FF2B5EF4-FFF2-40B4-BE49-F238E27FC236}">
              <a16:creationId xmlns:a16="http://schemas.microsoft.com/office/drawing/2014/main" id="{D8206178-190E-491A-BAA4-61505246E3E5}"/>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774" name="n_3aveValue【児童館】&#10;有形固定資産減価償却率">
          <a:extLst>
            <a:ext uri="{FF2B5EF4-FFF2-40B4-BE49-F238E27FC236}">
              <a16:creationId xmlns:a16="http://schemas.microsoft.com/office/drawing/2014/main" id="{16E9663B-DAD6-4B19-8576-02169B61B0FF}"/>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75" name="n_4aveValue【児童館】&#10;有形固定資産減価償却率">
          <a:extLst>
            <a:ext uri="{FF2B5EF4-FFF2-40B4-BE49-F238E27FC236}">
              <a16:creationId xmlns:a16="http://schemas.microsoft.com/office/drawing/2014/main" id="{47012BD2-8237-48DD-B9C4-245E25F39C17}"/>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776" name="n_1mainValue【児童館】&#10;有形固定資産減価償却率">
          <a:extLst>
            <a:ext uri="{FF2B5EF4-FFF2-40B4-BE49-F238E27FC236}">
              <a16:creationId xmlns:a16="http://schemas.microsoft.com/office/drawing/2014/main" id="{800D3E0F-7DBE-4297-9A48-EB6FF82FFD3C}"/>
            </a:ext>
          </a:extLst>
        </xdr:cNvPr>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777" name="n_2mainValue【児童館】&#10;有形固定資産減価償却率">
          <a:extLst>
            <a:ext uri="{FF2B5EF4-FFF2-40B4-BE49-F238E27FC236}">
              <a16:creationId xmlns:a16="http://schemas.microsoft.com/office/drawing/2014/main" id="{0D7F7B15-DD11-48C9-A1C0-6A8955CA1F30}"/>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44104</xdr:rowOff>
    </xdr:from>
    <xdr:ext cx="405111" cy="259045"/>
    <xdr:sp macro="" textlink="">
      <xdr:nvSpPr>
        <xdr:cNvPr id="778" name="n_3mainValue【児童館】&#10;有形固定資産減価償却率">
          <a:extLst>
            <a:ext uri="{FF2B5EF4-FFF2-40B4-BE49-F238E27FC236}">
              <a16:creationId xmlns:a16="http://schemas.microsoft.com/office/drawing/2014/main" id="{AB01D93A-8713-43FE-BA38-2B7E5BC2B6C8}"/>
            </a:ext>
          </a:extLst>
        </xdr:cNvPr>
        <xdr:cNvSpPr txBox="1"/>
      </xdr:nvSpPr>
      <xdr:spPr>
        <a:xfrm>
          <a:off x="13500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13079</xdr:rowOff>
    </xdr:from>
    <xdr:ext cx="405111" cy="259045"/>
    <xdr:sp macro="" textlink="">
      <xdr:nvSpPr>
        <xdr:cNvPr id="779" name="n_4mainValue【児童館】&#10;有形固定資産減価償却率">
          <a:extLst>
            <a:ext uri="{FF2B5EF4-FFF2-40B4-BE49-F238E27FC236}">
              <a16:creationId xmlns:a16="http://schemas.microsoft.com/office/drawing/2014/main" id="{E6D2E951-AD77-4308-9607-FAD127EFBDFD}"/>
            </a:ext>
          </a:extLst>
        </xdr:cNvPr>
        <xdr:cNvSpPr txBox="1"/>
      </xdr:nvSpPr>
      <xdr:spPr>
        <a:xfrm>
          <a:off x="12611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6EFF2D61-F09D-4199-BE17-CC66CF0C14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9DD23926-3CB9-4F80-9533-4CF0114D31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3AD9AF82-2AD3-42EE-801A-FFD667E3EA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3DC72EB-E443-4937-898E-8BC6B06489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29A7147-1E4B-416A-9260-A9CC3C920D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149C2BF-7600-4C69-B19A-2C0A12E640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2309D13-303D-439A-AF50-F2F82CD52B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D57CE3E-AEE7-4829-9278-FE79B2CF8A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3A3CFEB-2BED-47FE-8E24-AFAFB542C5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98D40CE6-29DB-489F-890D-739BD96E78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6306D47E-3893-4537-B8E4-ADDAE735389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456AC158-521E-4365-A193-64DB0182E2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D115911F-9DA5-4118-89B5-699152CB932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4BD68688-9BD7-4C93-89E0-DB7D0200211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B8EA4187-EDEA-4DB4-A2F2-1E6109FEFF6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FF1471FA-2852-4982-8DE8-4242AA74F84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FBB69B47-9906-477C-87F7-3104EBBC2C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6C07A335-8FB5-4789-8485-EEABEBD41C9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2214B275-A814-4D3E-B4CC-11FEBE9A83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F89226B6-119C-4D41-BF01-70F1C8577F4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68192E5E-5484-4EB7-A7C2-A2A554CB08D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C58FD7AF-1EB5-420C-9DE8-7DBAC305706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360F3D5-547A-4B0C-842F-5CD29BE360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9CB3D95-B6A8-4C2F-A839-E862705B44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5DCD79CE-CAAF-409B-BA42-4C7137AFAE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805" name="直線コネクタ 804">
          <a:extLst>
            <a:ext uri="{FF2B5EF4-FFF2-40B4-BE49-F238E27FC236}">
              <a16:creationId xmlns:a16="http://schemas.microsoft.com/office/drawing/2014/main" id="{37D15C83-2B0E-4898-A6C8-9E505508B2F1}"/>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6" name="【児童館】&#10;一人当たり面積最小値テキスト">
          <a:extLst>
            <a:ext uri="{FF2B5EF4-FFF2-40B4-BE49-F238E27FC236}">
              <a16:creationId xmlns:a16="http://schemas.microsoft.com/office/drawing/2014/main" id="{E8CFC52C-192A-49A6-9128-4BD2636D7492}"/>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7" name="直線コネクタ 806">
          <a:extLst>
            <a:ext uri="{FF2B5EF4-FFF2-40B4-BE49-F238E27FC236}">
              <a16:creationId xmlns:a16="http://schemas.microsoft.com/office/drawing/2014/main" id="{B13DF559-711F-43DC-BBD7-32249F3AD3EE}"/>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8" name="【児童館】&#10;一人当たり面積最大値テキスト">
          <a:extLst>
            <a:ext uri="{FF2B5EF4-FFF2-40B4-BE49-F238E27FC236}">
              <a16:creationId xmlns:a16="http://schemas.microsoft.com/office/drawing/2014/main" id="{4225F0BF-89D1-43B0-B062-73826A687E5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9" name="直線コネクタ 808">
          <a:extLst>
            <a:ext uri="{FF2B5EF4-FFF2-40B4-BE49-F238E27FC236}">
              <a16:creationId xmlns:a16="http://schemas.microsoft.com/office/drawing/2014/main" id="{593F7547-0466-46F7-944E-B1E14AEBF5A5}"/>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0" name="【児童館】&#10;一人当たり面積平均値テキスト">
          <a:extLst>
            <a:ext uri="{FF2B5EF4-FFF2-40B4-BE49-F238E27FC236}">
              <a16:creationId xmlns:a16="http://schemas.microsoft.com/office/drawing/2014/main" id="{C565DAF7-3107-4E9D-8ECA-51FCB94C8E3C}"/>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1" name="フローチャート: 判断 810">
          <a:extLst>
            <a:ext uri="{FF2B5EF4-FFF2-40B4-BE49-F238E27FC236}">
              <a16:creationId xmlns:a16="http://schemas.microsoft.com/office/drawing/2014/main" id="{CE522569-7408-40C4-9AE6-6BC35BEA0953}"/>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2" name="フローチャート: 判断 811">
          <a:extLst>
            <a:ext uri="{FF2B5EF4-FFF2-40B4-BE49-F238E27FC236}">
              <a16:creationId xmlns:a16="http://schemas.microsoft.com/office/drawing/2014/main" id="{304542EF-2D85-4B46-A712-08DAEA4CEA96}"/>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13" name="フローチャート: 判断 812">
          <a:extLst>
            <a:ext uri="{FF2B5EF4-FFF2-40B4-BE49-F238E27FC236}">
              <a16:creationId xmlns:a16="http://schemas.microsoft.com/office/drawing/2014/main" id="{61EF46BA-BB16-4065-BFB2-53EDE67C41DB}"/>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a:extLst>
            <a:ext uri="{FF2B5EF4-FFF2-40B4-BE49-F238E27FC236}">
              <a16:creationId xmlns:a16="http://schemas.microsoft.com/office/drawing/2014/main" id="{7253E612-EB5D-4C92-9391-05E50F56D2AB}"/>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5" name="フローチャート: 判断 814">
          <a:extLst>
            <a:ext uri="{FF2B5EF4-FFF2-40B4-BE49-F238E27FC236}">
              <a16:creationId xmlns:a16="http://schemas.microsoft.com/office/drawing/2014/main" id="{AAD64C15-F9A0-4E05-9084-583E46F80418}"/>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4C52A9F-5600-4589-BE05-FF4CBF90C5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9E56DCF-CEF5-4F5E-9989-C29CD45754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C3837A9-1AA6-49F2-9440-49073278BD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36DFAA4-8AAA-4D78-9992-78C5DA7087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3E56F65-200E-4BB4-8222-86D4D3898F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821" name="楕円 820">
          <a:extLst>
            <a:ext uri="{FF2B5EF4-FFF2-40B4-BE49-F238E27FC236}">
              <a16:creationId xmlns:a16="http://schemas.microsoft.com/office/drawing/2014/main" id="{E1848638-1FC4-4793-9B6B-95EB159C8267}"/>
            </a:ext>
          </a:extLst>
        </xdr:cNvPr>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39206</xdr:rowOff>
    </xdr:from>
    <xdr:ext cx="469744" cy="259045"/>
    <xdr:sp macro="" textlink="">
      <xdr:nvSpPr>
        <xdr:cNvPr id="822" name="【児童館】&#10;一人当たり面積該当値テキスト">
          <a:extLst>
            <a:ext uri="{FF2B5EF4-FFF2-40B4-BE49-F238E27FC236}">
              <a16:creationId xmlns:a16="http://schemas.microsoft.com/office/drawing/2014/main" id="{EAF75467-6D15-483E-BD22-0D3E3CCF05DE}"/>
            </a:ext>
          </a:extLst>
        </xdr:cNvPr>
        <xdr:cNvSpPr txBox="1"/>
      </xdr:nvSpPr>
      <xdr:spPr>
        <a:xfrm>
          <a:off x="22199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823" name="楕円 822">
          <a:extLst>
            <a:ext uri="{FF2B5EF4-FFF2-40B4-BE49-F238E27FC236}">
              <a16:creationId xmlns:a16="http://schemas.microsoft.com/office/drawing/2014/main" id="{5FA846A1-F61E-4852-B9C4-F3A094AA4A9B}"/>
            </a:ext>
          </a:extLst>
        </xdr:cNvPr>
        <xdr:cNvSpPr/>
      </xdr:nvSpPr>
      <xdr:spPr>
        <a:xfrm>
          <a:off x="2127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111579</xdr:rowOff>
    </xdr:to>
    <xdr:cxnSp macro="">
      <xdr:nvCxnSpPr>
        <xdr:cNvPr id="824" name="直線コネクタ 823">
          <a:extLst>
            <a:ext uri="{FF2B5EF4-FFF2-40B4-BE49-F238E27FC236}">
              <a16:creationId xmlns:a16="http://schemas.microsoft.com/office/drawing/2014/main" id="{2F21C98B-F5EE-46A9-BD01-AA00C514771E}"/>
            </a:ext>
          </a:extLst>
        </xdr:cNvPr>
        <xdr:cNvCxnSpPr/>
      </xdr:nvCxnSpPr>
      <xdr:spPr>
        <a:xfrm>
          <a:off x="21323300" y="1434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25" name="楕円 824">
          <a:extLst>
            <a:ext uri="{FF2B5EF4-FFF2-40B4-BE49-F238E27FC236}">
              <a16:creationId xmlns:a16="http://schemas.microsoft.com/office/drawing/2014/main" id="{B5D4C446-4B7D-4BF1-B8A5-E5FCD24B7A47}"/>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111579</xdr:rowOff>
    </xdr:from>
    <xdr:to>
      <xdr:col>111</xdr:col>
      <xdr:colOff>177800</xdr:colOff>
      <xdr:row>83</xdr:row>
      <xdr:rowOff>127907</xdr:rowOff>
    </xdr:to>
    <xdr:cxnSp macro="">
      <xdr:nvCxnSpPr>
        <xdr:cNvPr id="826" name="直線コネクタ 825">
          <a:extLst>
            <a:ext uri="{FF2B5EF4-FFF2-40B4-BE49-F238E27FC236}">
              <a16:creationId xmlns:a16="http://schemas.microsoft.com/office/drawing/2014/main" id="{F3DADA34-A3B3-4C87-B74F-B5749C270436}"/>
            </a:ext>
          </a:extLst>
        </xdr:cNvPr>
        <xdr:cNvCxnSpPr/>
      </xdr:nvCxnSpPr>
      <xdr:spPr>
        <a:xfrm flipV="1">
          <a:off x="20434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27" name="楕円 826">
          <a:extLst>
            <a:ext uri="{FF2B5EF4-FFF2-40B4-BE49-F238E27FC236}">
              <a16:creationId xmlns:a16="http://schemas.microsoft.com/office/drawing/2014/main" id="{8472E092-902C-49CC-BB42-670161932B73}"/>
            </a:ext>
          </a:extLst>
        </xdr:cNvPr>
        <xdr:cNvSpPr/>
      </xdr:nvSpPr>
      <xdr:spPr>
        <a:xfrm>
          <a:off x="19494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144236</xdr:rowOff>
    </xdr:to>
    <xdr:cxnSp macro="">
      <xdr:nvCxnSpPr>
        <xdr:cNvPr id="828" name="直線コネクタ 827">
          <a:extLst>
            <a:ext uri="{FF2B5EF4-FFF2-40B4-BE49-F238E27FC236}">
              <a16:creationId xmlns:a16="http://schemas.microsoft.com/office/drawing/2014/main" id="{50B91A20-7A3D-45A6-8D32-34057DB45C06}"/>
            </a:ext>
          </a:extLst>
        </xdr:cNvPr>
        <xdr:cNvCxnSpPr/>
      </xdr:nvCxnSpPr>
      <xdr:spPr>
        <a:xfrm flipV="1">
          <a:off x="19545300" y="143582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93436</xdr:rowOff>
    </xdr:from>
    <xdr:to>
      <xdr:col>98</xdr:col>
      <xdr:colOff>38100</xdr:colOff>
      <xdr:row>84</xdr:row>
      <xdr:rowOff>23586</xdr:rowOff>
    </xdr:to>
    <xdr:sp macro="" textlink="">
      <xdr:nvSpPr>
        <xdr:cNvPr id="829" name="楕円 828">
          <a:extLst>
            <a:ext uri="{FF2B5EF4-FFF2-40B4-BE49-F238E27FC236}">
              <a16:creationId xmlns:a16="http://schemas.microsoft.com/office/drawing/2014/main" id="{66A1E379-718E-41C5-B467-72492D2935AD}"/>
            </a:ext>
          </a:extLst>
        </xdr:cNvPr>
        <xdr:cNvSpPr/>
      </xdr:nvSpPr>
      <xdr:spPr>
        <a:xfrm>
          <a:off x="18605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144236</xdr:rowOff>
    </xdr:from>
    <xdr:to>
      <xdr:col>102</xdr:col>
      <xdr:colOff>114300</xdr:colOff>
      <xdr:row>83</xdr:row>
      <xdr:rowOff>144236</xdr:rowOff>
    </xdr:to>
    <xdr:cxnSp macro="">
      <xdr:nvCxnSpPr>
        <xdr:cNvPr id="830" name="直線コネクタ 829">
          <a:extLst>
            <a:ext uri="{FF2B5EF4-FFF2-40B4-BE49-F238E27FC236}">
              <a16:creationId xmlns:a16="http://schemas.microsoft.com/office/drawing/2014/main" id="{77CCCB0E-CAAB-4264-A2F5-0574981A3F28}"/>
            </a:ext>
          </a:extLst>
        </xdr:cNvPr>
        <xdr:cNvCxnSpPr/>
      </xdr:nvCxnSpPr>
      <xdr:spPr>
        <a:xfrm>
          <a:off x="18656300" y="1437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31" name="n_1aveValue【児童館】&#10;一人当たり面積">
          <a:extLst>
            <a:ext uri="{FF2B5EF4-FFF2-40B4-BE49-F238E27FC236}">
              <a16:creationId xmlns:a16="http://schemas.microsoft.com/office/drawing/2014/main" id="{6EAFA234-02E7-4ED4-BA0A-7E5FEFCB6412}"/>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32" name="n_2aveValue【児童館】&#10;一人当たり面積">
          <a:extLst>
            <a:ext uri="{FF2B5EF4-FFF2-40B4-BE49-F238E27FC236}">
              <a16:creationId xmlns:a16="http://schemas.microsoft.com/office/drawing/2014/main" id="{33767C74-2A36-4AB2-AF28-A5A3CE2E532C}"/>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aveValue【児童館】&#10;一人当たり面積">
          <a:extLst>
            <a:ext uri="{FF2B5EF4-FFF2-40B4-BE49-F238E27FC236}">
              <a16:creationId xmlns:a16="http://schemas.microsoft.com/office/drawing/2014/main" id="{8E8A6F82-276C-4F94-AAAA-26AF3EC9D2BA}"/>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34" name="n_4aveValue【児童館】&#10;一人当たり面積">
          <a:extLst>
            <a:ext uri="{FF2B5EF4-FFF2-40B4-BE49-F238E27FC236}">
              <a16:creationId xmlns:a16="http://schemas.microsoft.com/office/drawing/2014/main" id="{04CAABDA-E4E3-4967-82F7-2175A339336A}"/>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153506</xdr:rowOff>
    </xdr:from>
    <xdr:ext cx="469744" cy="259045"/>
    <xdr:sp macro="" textlink="">
      <xdr:nvSpPr>
        <xdr:cNvPr id="835" name="n_1mainValue【児童館】&#10;一人当たり面積">
          <a:extLst>
            <a:ext uri="{FF2B5EF4-FFF2-40B4-BE49-F238E27FC236}">
              <a16:creationId xmlns:a16="http://schemas.microsoft.com/office/drawing/2014/main" id="{11B62640-D44A-4841-A4A5-F326039A9A34}"/>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36" name="n_2mainValue【児童館】&#10;一人当たり面積">
          <a:extLst>
            <a:ext uri="{FF2B5EF4-FFF2-40B4-BE49-F238E27FC236}">
              <a16:creationId xmlns:a16="http://schemas.microsoft.com/office/drawing/2014/main" id="{728ED2A0-6151-4112-BC47-13A4F431DFEC}"/>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837" name="n_3mainValue【児童館】&#10;一人当たり面積">
          <a:extLst>
            <a:ext uri="{FF2B5EF4-FFF2-40B4-BE49-F238E27FC236}">
              <a16:creationId xmlns:a16="http://schemas.microsoft.com/office/drawing/2014/main" id="{435FA369-31BE-4002-A50F-BEA0224C45DA}"/>
            </a:ext>
          </a:extLst>
        </xdr:cNvPr>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838" name="n_4mainValue【児童館】&#10;一人当たり面積">
          <a:extLst>
            <a:ext uri="{FF2B5EF4-FFF2-40B4-BE49-F238E27FC236}">
              <a16:creationId xmlns:a16="http://schemas.microsoft.com/office/drawing/2014/main" id="{46D64E61-E4AA-4B48-80C7-701CB61DB204}"/>
            </a:ext>
          </a:extLst>
        </xdr:cNvPr>
        <xdr:cNvSpPr txBox="1"/>
      </xdr:nvSpPr>
      <xdr:spPr>
        <a:xfrm>
          <a:off x="18421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9DDD80BD-5238-4AEF-B5EB-A0AB27BF0E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FB2FC21-E5E3-40C3-B48B-6064BF723C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FA0A7E1F-D2FB-4139-90BC-35E1350965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2AED6176-B105-4FCC-8CF3-D1EEB36747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6470798-FC56-4C42-9699-8168F4F67F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AE33F2E4-5B9C-4C58-B6B0-CBC70178E1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E45D31B-BE2A-4490-9C99-97A711028F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DEB81F7-8E5C-4210-9281-7FB5B7C102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1CCEBFC-CFCB-40D3-BE86-D870C339AB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29B06A1-6895-440F-919F-1023BEBE2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AB8A0C55-412D-42E7-A323-7A3E4F77DF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F081BC13-ED70-4C62-A9B7-1193A1FDB6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8627B6F-91FF-4610-A45A-28D89BC110F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32BF9753-1B9B-421A-9BE0-9B017310B9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13EE955E-7AEA-4226-9576-39B584D82A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D082C6A6-7F05-4910-A4E7-41DD026B5BD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18CB4442-6CFE-4388-BE2F-232D0DC6FED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93909409-3A27-48AA-A608-A88E00BB5B5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E5CBC33A-1AAC-4AA5-8BFC-00B51054D2E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729256EC-2000-40AE-ADC3-FC74C4FF5BD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6BEF203B-5A04-45B2-9F10-A833CF67FB8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622EA709-673E-4396-844A-4C97D4A6D8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665851CF-DE38-418D-85D7-8F55C38C0F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D4AC389C-C36D-40CE-AAD2-95A6D074E6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287522C0-157F-418A-8136-7DA6276C6E5F}"/>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E6E0AC9F-B3D3-4E27-B0ED-2F92250B85C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391FE80E-FED1-40C8-9A36-CFD25FE2B5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66" name="【公民館】&#10;有形固定資産減価償却率最大値テキスト">
          <a:extLst>
            <a:ext uri="{FF2B5EF4-FFF2-40B4-BE49-F238E27FC236}">
              <a16:creationId xmlns:a16="http://schemas.microsoft.com/office/drawing/2014/main" id="{D6FC5309-EF66-4430-BA95-BE7161F8A772}"/>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67" name="直線コネクタ 866">
          <a:extLst>
            <a:ext uri="{FF2B5EF4-FFF2-40B4-BE49-F238E27FC236}">
              <a16:creationId xmlns:a16="http://schemas.microsoft.com/office/drawing/2014/main" id="{8CE6B14E-12CB-4903-8911-6E113286214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68" name="【公民館】&#10;有形固定資産減価償却率平均値テキスト">
          <a:extLst>
            <a:ext uri="{FF2B5EF4-FFF2-40B4-BE49-F238E27FC236}">
              <a16:creationId xmlns:a16="http://schemas.microsoft.com/office/drawing/2014/main" id="{AEB550DE-1B46-4A53-B64B-10BADF5E66B7}"/>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9" name="フローチャート: 判断 868">
          <a:extLst>
            <a:ext uri="{FF2B5EF4-FFF2-40B4-BE49-F238E27FC236}">
              <a16:creationId xmlns:a16="http://schemas.microsoft.com/office/drawing/2014/main" id="{BB2EA624-DFA8-41AB-82D9-2DE7C47E21F4}"/>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70" name="フローチャート: 判断 869">
          <a:extLst>
            <a:ext uri="{FF2B5EF4-FFF2-40B4-BE49-F238E27FC236}">
              <a16:creationId xmlns:a16="http://schemas.microsoft.com/office/drawing/2014/main" id="{F92B902C-2A8E-4866-BDAA-AE37CDEFF855}"/>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71" name="フローチャート: 判断 870">
          <a:extLst>
            <a:ext uri="{FF2B5EF4-FFF2-40B4-BE49-F238E27FC236}">
              <a16:creationId xmlns:a16="http://schemas.microsoft.com/office/drawing/2014/main" id="{EE71E62D-698D-44F0-8DE5-84BA10C0DFE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72" name="フローチャート: 判断 871">
          <a:extLst>
            <a:ext uri="{FF2B5EF4-FFF2-40B4-BE49-F238E27FC236}">
              <a16:creationId xmlns:a16="http://schemas.microsoft.com/office/drawing/2014/main" id="{61788618-7F72-444D-97E9-5B21C7A4ADE9}"/>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73" name="フローチャート: 判断 872">
          <a:extLst>
            <a:ext uri="{FF2B5EF4-FFF2-40B4-BE49-F238E27FC236}">
              <a16:creationId xmlns:a16="http://schemas.microsoft.com/office/drawing/2014/main" id="{02270257-9414-4CBF-A96D-C65506765AC2}"/>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32DD250-C695-4519-B015-C86958347D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B26C414-90B4-43B3-87F2-B0130E967B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7B45A3A-E04F-41DA-9BB6-0D00A3F249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4302319-9520-420C-BDD5-37D1F6DFBD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DA70CCB-DCB2-4F4E-9BF6-79557046BD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879" name="楕円 878">
          <a:extLst>
            <a:ext uri="{FF2B5EF4-FFF2-40B4-BE49-F238E27FC236}">
              <a16:creationId xmlns:a16="http://schemas.microsoft.com/office/drawing/2014/main" id="{E8E61F97-72D8-4687-8045-6D5E99149989}"/>
            </a:ext>
          </a:extLst>
        </xdr:cNvPr>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64152</xdr:rowOff>
    </xdr:from>
    <xdr:ext cx="405111" cy="259045"/>
    <xdr:sp macro="" textlink="">
      <xdr:nvSpPr>
        <xdr:cNvPr id="880" name="【公民館】&#10;有形固定資産減価償却率該当値テキスト">
          <a:extLst>
            <a:ext uri="{FF2B5EF4-FFF2-40B4-BE49-F238E27FC236}">
              <a16:creationId xmlns:a16="http://schemas.microsoft.com/office/drawing/2014/main" id="{23604D2E-82C5-494A-8330-32386BC08C2E}"/>
            </a:ext>
          </a:extLst>
        </xdr:cNvPr>
        <xdr:cNvSpPr txBox="1"/>
      </xdr:nvSpPr>
      <xdr:spPr>
        <a:xfrm>
          <a:off x="16357600" y="184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153036</xdr:rowOff>
    </xdr:from>
    <xdr:to>
      <xdr:col>81</xdr:col>
      <xdr:colOff>101600</xdr:colOff>
      <xdr:row>108</xdr:row>
      <xdr:rowOff>83186</xdr:rowOff>
    </xdr:to>
    <xdr:sp macro="" textlink="">
      <xdr:nvSpPr>
        <xdr:cNvPr id="881" name="楕円 880">
          <a:extLst>
            <a:ext uri="{FF2B5EF4-FFF2-40B4-BE49-F238E27FC236}">
              <a16:creationId xmlns:a16="http://schemas.microsoft.com/office/drawing/2014/main" id="{23900782-99BD-4699-B367-61B8A95BEBC5}"/>
            </a:ext>
          </a:extLst>
        </xdr:cNvPr>
        <xdr:cNvSpPr/>
      </xdr:nvSpPr>
      <xdr:spPr>
        <a:xfrm>
          <a:off x="15430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28575</xdr:rowOff>
    </xdr:from>
    <xdr:to>
      <xdr:col>85</xdr:col>
      <xdr:colOff>127000</xdr:colOff>
      <xdr:row>108</xdr:row>
      <xdr:rowOff>32386</xdr:rowOff>
    </xdr:to>
    <xdr:cxnSp macro="">
      <xdr:nvCxnSpPr>
        <xdr:cNvPr id="882" name="直線コネクタ 881">
          <a:extLst>
            <a:ext uri="{FF2B5EF4-FFF2-40B4-BE49-F238E27FC236}">
              <a16:creationId xmlns:a16="http://schemas.microsoft.com/office/drawing/2014/main" id="{60E8B25D-CDB9-4562-BD47-447849B746B4}"/>
            </a:ext>
          </a:extLst>
        </xdr:cNvPr>
        <xdr:cNvCxnSpPr/>
      </xdr:nvCxnSpPr>
      <xdr:spPr>
        <a:xfrm flipV="1">
          <a:off x="15481300" y="185451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143511</xdr:rowOff>
    </xdr:from>
    <xdr:to>
      <xdr:col>76</xdr:col>
      <xdr:colOff>165100</xdr:colOff>
      <xdr:row>108</xdr:row>
      <xdr:rowOff>73661</xdr:rowOff>
    </xdr:to>
    <xdr:sp macro="" textlink="">
      <xdr:nvSpPr>
        <xdr:cNvPr id="883" name="楕円 882">
          <a:extLst>
            <a:ext uri="{FF2B5EF4-FFF2-40B4-BE49-F238E27FC236}">
              <a16:creationId xmlns:a16="http://schemas.microsoft.com/office/drawing/2014/main" id="{26D83F64-3477-46C1-B9A4-9FFA810AD716}"/>
            </a:ext>
          </a:extLst>
        </xdr:cNvPr>
        <xdr:cNvSpPr/>
      </xdr:nvSpPr>
      <xdr:spPr>
        <a:xfrm>
          <a:off x="1454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22861</xdr:rowOff>
    </xdr:from>
    <xdr:to>
      <xdr:col>81</xdr:col>
      <xdr:colOff>50800</xdr:colOff>
      <xdr:row>108</xdr:row>
      <xdr:rowOff>32386</xdr:rowOff>
    </xdr:to>
    <xdr:cxnSp macro="">
      <xdr:nvCxnSpPr>
        <xdr:cNvPr id="884" name="直線コネクタ 883">
          <a:extLst>
            <a:ext uri="{FF2B5EF4-FFF2-40B4-BE49-F238E27FC236}">
              <a16:creationId xmlns:a16="http://schemas.microsoft.com/office/drawing/2014/main" id="{3977C45F-7D5D-42B4-851B-82BC8B2EF8A7}"/>
            </a:ext>
          </a:extLst>
        </xdr:cNvPr>
        <xdr:cNvCxnSpPr/>
      </xdr:nvCxnSpPr>
      <xdr:spPr>
        <a:xfrm>
          <a:off x="14592300" y="18539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885" name="楕円 884">
          <a:extLst>
            <a:ext uri="{FF2B5EF4-FFF2-40B4-BE49-F238E27FC236}">
              <a16:creationId xmlns:a16="http://schemas.microsoft.com/office/drawing/2014/main" id="{85B2D4C5-5352-4FF0-958A-BB3496A87314}"/>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22861</xdr:rowOff>
    </xdr:to>
    <xdr:cxnSp macro="">
      <xdr:nvCxnSpPr>
        <xdr:cNvPr id="886" name="直線コネクタ 885">
          <a:extLst>
            <a:ext uri="{FF2B5EF4-FFF2-40B4-BE49-F238E27FC236}">
              <a16:creationId xmlns:a16="http://schemas.microsoft.com/office/drawing/2014/main" id="{7B88AC13-8908-4FE5-8EDD-689B5CDFF699}"/>
            </a:ext>
          </a:extLst>
        </xdr:cNvPr>
        <xdr:cNvCxnSpPr/>
      </xdr:nvCxnSpPr>
      <xdr:spPr>
        <a:xfrm>
          <a:off x="13703300" y="18516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887" name="楕円 886">
          <a:extLst>
            <a:ext uri="{FF2B5EF4-FFF2-40B4-BE49-F238E27FC236}">
              <a16:creationId xmlns:a16="http://schemas.microsoft.com/office/drawing/2014/main" id="{A44BAE48-2B4D-436A-8AE6-2336CFB89B52}"/>
            </a:ext>
          </a:extLst>
        </xdr:cNvPr>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108</xdr:row>
      <xdr:rowOff>0</xdr:rowOff>
    </xdr:to>
    <xdr:cxnSp macro="">
      <xdr:nvCxnSpPr>
        <xdr:cNvPr id="888" name="直線コネクタ 887">
          <a:extLst>
            <a:ext uri="{FF2B5EF4-FFF2-40B4-BE49-F238E27FC236}">
              <a16:creationId xmlns:a16="http://schemas.microsoft.com/office/drawing/2014/main" id="{0FB7392B-8DAF-48AB-94F8-2141180A3739}"/>
            </a:ext>
          </a:extLst>
        </xdr:cNvPr>
        <xdr:cNvCxnSpPr/>
      </xdr:nvCxnSpPr>
      <xdr:spPr>
        <a:xfrm>
          <a:off x="12814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889" name="n_1aveValue【公民館】&#10;有形固定資産減価償却率">
          <a:extLst>
            <a:ext uri="{FF2B5EF4-FFF2-40B4-BE49-F238E27FC236}">
              <a16:creationId xmlns:a16="http://schemas.microsoft.com/office/drawing/2014/main" id="{CAD488F8-FC70-4C2C-9FB2-E397DB580631}"/>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890" name="n_2aveValue【公民館】&#10;有形固定資産減価償却率">
          <a:extLst>
            <a:ext uri="{FF2B5EF4-FFF2-40B4-BE49-F238E27FC236}">
              <a16:creationId xmlns:a16="http://schemas.microsoft.com/office/drawing/2014/main" id="{E4FD8FC1-D5E6-4EF2-9EC7-7244CA4405AB}"/>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891" name="n_3aveValue【公民館】&#10;有形固定資産減価償却率">
          <a:extLst>
            <a:ext uri="{FF2B5EF4-FFF2-40B4-BE49-F238E27FC236}">
              <a16:creationId xmlns:a16="http://schemas.microsoft.com/office/drawing/2014/main" id="{4D1CE8B1-1131-482D-8855-DE02BA458E45}"/>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92" name="n_4aveValue【公民館】&#10;有形固定資産減価償却率">
          <a:extLst>
            <a:ext uri="{FF2B5EF4-FFF2-40B4-BE49-F238E27FC236}">
              <a16:creationId xmlns:a16="http://schemas.microsoft.com/office/drawing/2014/main" id="{98197683-977E-49CB-AA67-43C1CE978138}"/>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74313</xdr:rowOff>
    </xdr:from>
    <xdr:ext cx="405111" cy="259045"/>
    <xdr:sp macro="" textlink="">
      <xdr:nvSpPr>
        <xdr:cNvPr id="893" name="n_1mainValue【公民館】&#10;有形固定資産減価償却率">
          <a:extLst>
            <a:ext uri="{FF2B5EF4-FFF2-40B4-BE49-F238E27FC236}">
              <a16:creationId xmlns:a16="http://schemas.microsoft.com/office/drawing/2014/main" id="{1508C52F-0072-4D2E-A4CA-796F5C48AAE4}"/>
            </a:ext>
          </a:extLst>
        </xdr:cNvPr>
        <xdr:cNvSpPr txBox="1"/>
      </xdr:nvSpPr>
      <xdr:spPr>
        <a:xfrm>
          <a:off x="152660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64788</xdr:rowOff>
    </xdr:from>
    <xdr:ext cx="405111" cy="259045"/>
    <xdr:sp macro="" textlink="">
      <xdr:nvSpPr>
        <xdr:cNvPr id="894" name="n_2mainValue【公民館】&#10;有形固定資産減価償却率">
          <a:extLst>
            <a:ext uri="{FF2B5EF4-FFF2-40B4-BE49-F238E27FC236}">
              <a16:creationId xmlns:a16="http://schemas.microsoft.com/office/drawing/2014/main" id="{7DF1E178-4A27-4767-B8F5-3FC9BFFB3769}"/>
            </a:ext>
          </a:extLst>
        </xdr:cNvPr>
        <xdr:cNvSpPr txBox="1"/>
      </xdr:nvSpPr>
      <xdr:spPr>
        <a:xfrm>
          <a:off x="14389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895" name="n_3mainValue【公民館】&#10;有形固定資産減価償却率">
          <a:extLst>
            <a:ext uri="{FF2B5EF4-FFF2-40B4-BE49-F238E27FC236}">
              <a16:creationId xmlns:a16="http://schemas.microsoft.com/office/drawing/2014/main" id="{F3D6643F-12FB-4224-99A5-E26DA30D5C24}"/>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896" name="n_4mainValue【公民館】&#10;有形固定資産減価償却率">
          <a:extLst>
            <a:ext uri="{FF2B5EF4-FFF2-40B4-BE49-F238E27FC236}">
              <a16:creationId xmlns:a16="http://schemas.microsoft.com/office/drawing/2014/main" id="{89E9F311-937C-4FCC-B9F6-7520B56AA1DA}"/>
            </a:ext>
          </a:extLst>
        </xdr:cNvPr>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F11BA071-1B2F-4F32-A8E0-5742E004E4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54383068-7FF9-4537-9353-2E7774F99B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11F3FB7-9B9E-4863-BC50-54FA2B1332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D76F7A9-E514-4FAC-B52A-8EF870C92E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AF624A3-EC17-4402-B8CB-79AF789B96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EB265BE4-6372-4DF3-8AC8-5852B0ED6A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A1C858F-7C42-49EE-9B34-012D0B0CB2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DC97725-C4AD-464E-9F1A-01F66A1169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B02E2D8C-9D66-4E62-B8D9-BDB2CBBE6A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C041BBDA-1D21-41BE-B312-45CCA6D69B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4764DE68-EA0D-4FFA-B469-4F38B488A5C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3AE438DA-CF51-45DD-968D-E8AD9B0E069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C96F9695-F7C1-45C6-962A-5AFDE89AC33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5EA6C584-388C-4E39-A3D3-BBC660EF3E1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2D76860C-050F-4D0D-B201-8CB95C53433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E390396B-98DF-425B-BD10-F63D7C375D4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26C65B4-61D1-47AD-BB3B-43E6F03C9D2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B20F534-3BC2-4D9A-880E-A32CD7B41D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C21DD071-FABC-4628-8D97-AB08FAB710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719E6852-AB94-4760-A0CC-2595268582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653F6198-158B-4D95-ADD0-AA269C3278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8" name="直線コネクタ 917">
          <a:extLst>
            <a:ext uri="{FF2B5EF4-FFF2-40B4-BE49-F238E27FC236}">
              <a16:creationId xmlns:a16="http://schemas.microsoft.com/office/drawing/2014/main" id="{A3BC63A7-CE3A-4439-9B61-26461CDFF2D5}"/>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9" name="【公民館】&#10;一人当たり面積最小値テキスト">
          <a:extLst>
            <a:ext uri="{FF2B5EF4-FFF2-40B4-BE49-F238E27FC236}">
              <a16:creationId xmlns:a16="http://schemas.microsoft.com/office/drawing/2014/main" id="{115CF646-51B7-42F5-B89F-6A157E536732}"/>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0" name="直線コネクタ 919">
          <a:extLst>
            <a:ext uri="{FF2B5EF4-FFF2-40B4-BE49-F238E27FC236}">
              <a16:creationId xmlns:a16="http://schemas.microsoft.com/office/drawing/2014/main" id="{723902A8-4557-4327-86A9-753CE2356F8B}"/>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21" name="【公民館】&#10;一人当たり面積最大値テキスト">
          <a:extLst>
            <a:ext uri="{FF2B5EF4-FFF2-40B4-BE49-F238E27FC236}">
              <a16:creationId xmlns:a16="http://schemas.microsoft.com/office/drawing/2014/main" id="{8AF47A2A-D4F7-421D-8726-DFDBFB3DAE3C}"/>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22" name="直線コネクタ 921">
          <a:extLst>
            <a:ext uri="{FF2B5EF4-FFF2-40B4-BE49-F238E27FC236}">
              <a16:creationId xmlns:a16="http://schemas.microsoft.com/office/drawing/2014/main" id="{3AE50189-07BE-43FB-AFD2-C80874766389}"/>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923" name="【公民館】&#10;一人当たり面積平均値テキスト">
          <a:extLst>
            <a:ext uri="{FF2B5EF4-FFF2-40B4-BE49-F238E27FC236}">
              <a16:creationId xmlns:a16="http://schemas.microsoft.com/office/drawing/2014/main" id="{B0257E2B-5E0D-4895-9DE8-BAB72B1112CE}"/>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24" name="フローチャート: 判断 923">
          <a:extLst>
            <a:ext uri="{FF2B5EF4-FFF2-40B4-BE49-F238E27FC236}">
              <a16:creationId xmlns:a16="http://schemas.microsoft.com/office/drawing/2014/main" id="{69AB93CF-E748-49CD-BC1E-D4B9039114EB}"/>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5" name="フローチャート: 判断 924">
          <a:extLst>
            <a:ext uri="{FF2B5EF4-FFF2-40B4-BE49-F238E27FC236}">
              <a16:creationId xmlns:a16="http://schemas.microsoft.com/office/drawing/2014/main" id="{29EAB2D9-40A4-45BB-87D2-DA4DD7750933}"/>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926" name="フローチャート: 判断 925">
          <a:extLst>
            <a:ext uri="{FF2B5EF4-FFF2-40B4-BE49-F238E27FC236}">
              <a16:creationId xmlns:a16="http://schemas.microsoft.com/office/drawing/2014/main" id="{6580BE54-084F-484A-8C8E-4B3BF2255536}"/>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7" name="フローチャート: 判断 926">
          <a:extLst>
            <a:ext uri="{FF2B5EF4-FFF2-40B4-BE49-F238E27FC236}">
              <a16:creationId xmlns:a16="http://schemas.microsoft.com/office/drawing/2014/main" id="{BC845B13-01A3-4ECF-A73A-B1E803F99195}"/>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28" name="フローチャート: 判断 927">
          <a:extLst>
            <a:ext uri="{FF2B5EF4-FFF2-40B4-BE49-F238E27FC236}">
              <a16:creationId xmlns:a16="http://schemas.microsoft.com/office/drawing/2014/main" id="{40AAA09E-137D-4585-9555-7E0AA1C3D1EF}"/>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1DF1961-4A10-4575-9A24-2EF2F9DB11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C904D89-2707-438A-8C23-D4123D91A9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1720602-D683-4C6B-A9DB-174DE73B93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93AA567-FEBC-4764-B146-802019B1AF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2DE420B-CFAF-4A36-A72E-2D7A13AB9B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934" name="楕円 933">
          <a:extLst>
            <a:ext uri="{FF2B5EF4-FFF2-40B4-BE49-F238E27FC236}">
              <a16:creationId xmlns:a16="http://schemas.microsoft.com/office/drawing/2014/main" id="{D142BC5A-59B1-4BF7-9393-F226A7725522}"/>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107205</xdr:rowOff>
    </xdr:from>
    <xdr:ext cx="469744" cy="259045"/>
    <xdr:sp macro="" textlink="">
      <xdr:nvSpPr>
        <xdr:cNvPr id="935" name="【公民館】&#10;一人当たり面積該当値テキスト">
          <a:extLst>
            <a:ext uri="{FF2B5EF4-FFF2-40B4-BE49-F238E27FC236}">
              <a16:creationId xmlns:a16="http://schemas.microsoft.com/office/drawing/2014/main" id="{3E35DF57-4021-4373-A681-28471F880DE0}"/>
            </a:ext>
          </a:extLst>
        </xdr:cNvPr>
        <xdr:cNvSpPr txBox="1"/>
      </xdr:nvSpPr>
      <xdr:spPr>
        <a:xfrm>
          <a:off x="22199600" y="18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936" name="楕円 935">
          <a:extLst>
            <a:ext uri="{FF2B5EF4-FFF2-40B4-BE49-F238E27FC236}">
              <a16:creationId xmlns:a16="http://schemas.microsoft.com/office/drawing/2014/main" id="{226089FC-6606-4E9F-AAC5-296C8AE9BFE5}"/>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73913</xdr:rowOff>
    </xdr:to>
    <xdr:cxnSp macro="">
      <xdr:nvCxnSpPr>
        <xdr:cNvPr id="937" name="直線コネクタ 936">
          <a:extLst>
            <a:ext uri="{FF2B5EF4-FFF2-40B4-BE49-F238E27FC236}">
              <a16:creationId xmlns:a16="http://schemas.microsoft.com/office/drawing/2014/main" id="{0E6BEB2E-F91B-47E0-9374-A902EB43E19D}"/>
            </a:ext>
          </a:extLst>
        </xdr:cNvPr>
        <xdr:cNvCxnSpPr/>
      </xdr:nvCxnSpPr>
      <xdr:spPr>
        <a:xfrm flipV="1">
          <a:off x="21323300" y="1841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938" name="楕円 937">
          <a:extLst>
            <a:ext uri="{FF2B5EF4-FFF2-40B4-BE49-F238E27FC236}">
              <a16:creationId xmlns:a16="http://schemas.microsoft.com/office/drawing/2014/main" id="{A63AE13B-D9F8-4F22-816A-2DC02E7DE78A}"/>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78487</xdr:rowOff>
    </xdr:to>
    <xdr:cxnSp macro="">
      <xdr:nvCxnSpPr>
        <xdr:cNvPr id="939" name="直線コネクタ 938">
          <a:extLst>
            <a:ext uri="{FF2B5EF4-FFF2-40B4-BE49-F238E27FC236}">
              <a16:creationId xmlns:a16="http://schemas.microsoft.com/office/drawing/2014/main" id="{A71B5E75-865F-448D-9138-C7303A8A85B9}"/>
            </a:ext>
          </a:extLst>
        </xdr:cNvPr>
        <xdr:cNvCxnSpPr/>
      </xdr:nvCxnSpPr>
      <xdr:spPr>
        <a:xfrm flipV="1">
          <a:off x="20434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940" name="楕円 939">
          <a:extLst>
            <a:ext uri="{FF2B5EF4-FFF2-40B4-BE49-F238E27FC236}">
              <a16:creationId xmlns:a16="http://schemas.microsoft.com/office/drawing/2014/main" id="{C19B6310-2429-4DB2-A1FD-E74AE5D9654E}"/>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80772</xdr:rowOff>
    </xdr:to>
    <xdr:cxnSp macro="">
      <xdr:nvCxnSpPr>
        <xdr:cNvPr id="941" name="直線コネクタ 940">
          <a:extLst>
            <a:ext uri="{FF2B5EF4-FFF2-40B4-BE49-F238E27FC236}">
              <a16:creationId xmlns:a16="http://schemas.microsoft.com/office/drawing/2014/main" id="{3B860F73-0E9C-4767-B83C-E296A49C1BF8}"/>
            </a:ext>
          </a:extLst>
        </xdr:cNvPr>
        <xdr:cNvCxnSpPr/>
      </xdr:nvCxnSpPr>
      <xdr:spPr>
        <a:xfrm flipV="1">
          <a:off x="19545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942" name="楕円 941">
          <a:extLst>
            <a:ext uri="{FF2B5EF4-FFF2-40B4-BE49-F238E27FC236}">
              <a16:creationId xmlns:a16="http://schemas.microsoft.com/office/drawing/2014/main" id="{D9ABD6EF-48CA-491A-893A-92B9856B197C}"/>
            </a:ext>
          </a:extLst>
        </xdr:cNvPr>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80772</xdr:rowOff>
    </xdr:to>
    <xdr:cxnSp macro="">
      <xdr:nvCxnSpPr>
        <xdr:cNvPr id="943" name="直線コネクタ 942">
          <a:extLst>
            <a:ext uri="{FF2B5EF4-FFF2-40B4-BE49-F238E27FC236}">
              <a16:creationId xmlns:a16="http://schemas.microsoft.com/office/drawing/2014/main" id="{F469C901-E88C-4043-AC65-D9C9BDB4F990}"/>
            </a:ext>
          </a:extLst>
        </xdr:cNvPr>
        <xdr:cNvCxnSpPr/>
      </xdr:nvCxnSpPr>
      <xdr:spPr>
        <a:xfrm>
          <a:off x="18656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44" name="n_1aveValue【公民館】&#10;一人当たり面積">
          <a:extLst>
            <a:ext uri="{FF2B5EF4-FFF2-40B4-BE49-F238E27FC236}">
              <a16:creationId xmlns:a16="http://schemas.microsoft.com/office/drawing/2014/main" id="{5CDEC0E4-BFBC-4CFA-BB47-5E87BDAE41C3}"/>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945" name="n_2aveValue【公民館】&#10;一人当たり面積">
          <a:extLst>
            <a:ext uri="{FF2B5EF4-FFF2-40B4-BE49-F238E27FC236}">
              <a16:creationId xmlns:a16="http://schemas.microsoft.com/office/drawing/2014/main" id="{AC32B21D-4C81-4B45-BE27-5174FB523FDD}"/>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6" name="n_3aveValue【公民館】&#10;一人当たり面積">
          <a:extLst>
            <a:ext uri="{FF2B5EF4-FFF2-40B4-BE49-F238E27FC236}">
              <a16:creationId xmlns:a16="http://schemas.microsoft.com/office/drawing/2014/main" id="{368F2BC0-8690-4419-959C-E79CD76B1FC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947" name="n_4aveValue【公民館】&#10;一人当たり面積">
          <a:extLst>
            <a:ext uri="{FF2B5EF4-FFF2-40B4-BE49-F238E27FC236}">
              <a16:creationId xmlns:a16="http://schemas.microsoft.com/office/drawing/2014/main" id="{8EBD4B41-D99E-480E-AB8D-ECF2C273854E}"/>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948" name="n_1mainValue【公民館】&#10;一人当たり面積">
          <a:extLst>
            <a:ext uri="{FF2B5EF4-FFF2-40B4-BE49-F238E27FC236}">
              <a16:creationId xmlns:a16="http://schemas.microsoft.com/office/drawing/2014/main" id="{65FDBD02-017A-4BCD-BAAC-4A6E825FA818}"/>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949" name="n_2mainValue【公民館】&#10;一人当たり面積">
          <a:extLst>
            <a:ext uri="{FF2B5EF4-FFF2-40B4-BE49-F238E27FC236}">
              <a16:creationId xmlns:a16="http://schemas.microsoft.com/office/drawing/2014/main" id="{4B59BCB7-E0FD-473D-9659-C199693BD0E6}"/>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950" name="n_3mainValue【公民館】&#10;一人当たり面積">
          <a:extLst>
            <a:ext uri="{FF2B5EF4-FFF2-40B4-BE49-F238E27FC236}">
              <a16:creationId xmlns:a16="http://schemas.microsoft.com/office/drawing/2014/main" id="{C68C3E86-DD3A-4E73-AEA6-4CB875D4B732}"/>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951" name="n_4mainValue【公民館】&#10;一人当たり面積">
          <a:extLst>
            <a:ext uri="{FF2B5EF4-FFF2-40B4-BE49-F238E27FC236}">
              <a16:creationId xmlns:a16="http://schemas.microsoft.com/office/drawing/2014/main" id="{EA306AC5-B027-44B5-8B73-5F8FA29161A3}"/>
            </a:ext>
          </a:extLst>
        </xdr:cNvPr>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024F193-140D-4035-B22C-A3C5A585C9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32E8B96E-E9F7-4221-B976-BA70FE575F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58A28D28-95B8-430B-B5DB-FF8766C59C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と老朽化が進んでいる。施設の安全性を確保した上で統廃合を含めた施設の維持・管理の適正化・長寿命化を検討する必要がある。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数値については、ほとんどの施設において類似団体を下回っているが、「公営住宅」の一人当たり面積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4D5476-153F-4244-A1D9-3F4B14381F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A71B99-6CC2-4614-83F6-34A006C481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9F357B-E66E-4ABC-8841-26BA845A79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11DE1-71B7-472C-89F8-78E31B221A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00C3F0-2DA2-4740-B174-5CFF44EC05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D8704F-35AB-45FE-9869-0DAE4CB963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18D433-F808-42E8-92AF-84AF305829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C8177E-B319-4B8A-BBD0-41E6AF9FB6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5DA4E7-FE15-45CD-9942-5CE65BD040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66121D-7DE5-4F1E-9982-3EA8862799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CC82F1-AAC3-4357-9FF4-9614CBC660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1E687C-93AA-47E4-B3D7-5323602584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20AD42-A8B4-4D91-81FD-94EE9CA3D4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FEF232-CEF8-4CD5-A2D2-B1849837DD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F7C3BD-2468-4276-BC9C-5936919207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4FA9C2-C1DC-4151-A5BF-DD6CFB595A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8C4CD4-893E-41D3-9941-809AE4BBEC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03735C-85EF-4FF7-B58E-EB4E98E629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58C047-38CA-4AB8-851A-BBA5B0DB58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2413E8-A638-43F1-900E-8A9DE424CD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94DF79-CAB4-4D00-AE77-EC4833F2BD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0E1D34-8F0D-4E2E-9683-F0A9CF8B1F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B6E1FB-7BCB-4F5C-9F67-758000BDA3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402CFB-1D98-4ED3-B432-EE7E1EC22F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DF449D-08F5-49B9-A0E8-53CFE3E844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BA9C0F-ABA4-4AB6-9064-ED2A1904A3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F28F57-BD64-4530-AE64-973CE38B98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1C8B29-E3C4-496D-8631-B9EC9D6BC7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E79500-60B6-40F3-9099-EEE6D27D52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80D47B-547A-4763-BF4B-318181EE10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B3B21B-4CA8-4111-8F3E-CC42B30E48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21A423-ACA0-4921-B367-45808EB170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44A320-2EC9-44DA-9A6B-08B8412CD5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18448A-1A90-4CB1-AD62-EFBDE3E825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72A909-1080-4878-86EC-0AC85C4870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92B79F-9B4D-408A-8DDC-BBC0B73CA4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980397-2D55-4903-974C-1A6544C37C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32ACC2-7D20-4812-A44A-CC6FB91420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C4CB27-E931-4518-903B-5954222E04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D30814-08AB-43ED-B90F-951C01307D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D297E1-AEE2-43FB-9462-5F75E3F9FE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EC6B73-065A-474A-B4F5-E938949786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5B1A96-F4A3-478A-9505-DF62C14629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5AAC1FA-EF1B-4CF4-BC3F-D9F4DA9FAE6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E72F32-063C-4AB0-9AB4-B1898924CB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D28259-942C-4577-89CD-6E62D807363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956A29-300C-46BD-A9FA-4F12BC88F43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E98882-02FD-45DE-90D0-E0420AA12E1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DF9891-24B5-45E6-8B1E-767B2159B7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CAF7BE-B35B-4A7E-93F2-5232925CE1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9F6F33-8A28-40DA-BA88-861DF72A5B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282A8DB-F0E3-4603-A307-C192C50FDC0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86C432-A012-4500-A95B-5B2D8750DA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A16FA96-606B-49F7-89F8-B1065DDEFC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B866B2D1-E3BF-43DC-8F7B-DD67AAFD9045}"/>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7EFD127E-9FE7-4025-BFD9-7148AAE89349}"/>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54981E7D-9C30-4F65-9D9B-8410B8294A73}"/>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542FBF3E-4114-46B5-B9BF-29AB18948F0E}"/>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9F07E633-45AF-4BAF-86E6-5E0F821068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82EB23D0-9FCC-42AB-B50A-376CC7C181FF}"/>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D41B70A5-1FF5-4AB8-A4E2-8EAD31008BBA}"/>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ADBB6BAB-CD9B-41FA-87A9-5D944B079DBA}"/>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863F35E8-5863-4FB3-8524-8143F0C8027A}"/>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411D2424-9100-48CD-9F54-1D3E2545E7AF}"/>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D1B57310-17B3-4ADF-8F6E-8E2914CFB10C}"/>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AC28A8-F068-4627-B7DC-7A3C456A07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379083-1E35-49C5-B887-FECA4E485B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F91A38-3AEA-4A74-B1A9-2A1C72009C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9C8FC7-583D-4952-A352-5046C06098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BFA8EA-4914-46BD-A3B2-3C87F2503D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116840</xdr:rowOff>
    </xdr:from>
    <xdr:to>
      <xdr:col>24</xdr:col>
      <xdr:colOff>114300</xdr:colOff>
      <xdr:row>42</xdr:row>
      <xdr:rowOff>46990</xdr:rowOff>
    </xdr:to>
    <xdr:sp macro="" textlink="">
      <xdr:nvSpPr>
        <xdr:cNvPr id="72" name="楕円 71">
          <a:extLst>
            <a:ext uri="{FF2B5EF4-FFF2-40B4-BE49-F238E27FC236}">
              <a16:creationId xmlns:a16="http://schemas.microsoft.com/office/drawing/2014/main" id="{7875657A-DD9E-4335-8CF5-7E8773D16821}"/>
            </a:ext>
          </a:extLst>
        </xdr:cNvPr>
        <xdr:cNvSpPr/>
      </xdr:nvSpPr>
      <xdr:spPr>
        <a:xfrm>
          <a:off x="4584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31767</xdr:rowOff>
    </xdr:from>
    <xdr:ext cx="405111" cy="259045"/>
    <xdr:sp macro="" textlink="">
      <xdr:nvSpPr>
        <xdr:cNvPr id="73" name="【図書館】&#10;有形固定資産減価償却率該当値テキスト">
          <a:extLst>
            <a:ext uri="{FF2B5EF4-FFF2-40B4-BE49-F238E27FC236}">
              <a16:creationId xmlns:a16="http://schemas.microsoft.com/office/drawing/2014/main" id="{7C125CBA-6FE3-4167-8E73-D37C290B6364}"/>
            </a:ext>
          </a:extLst>
        </xdr:cNvPr>
        <xdr:cNvSpPr txBox="1"/>
      </xdr:nvSpPr>
      <xdr:spPr>
        <a:xfrm>
          <a:off x="4673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74930</xdr:rowOff>
    </xdr:from>
    <xdr:to>
      <xdr:col>20</xdr:col>
      <xdr:colOff>38100</xdr:colOff>
      <xdr:row>42</xdr:row>
      <xdr:rowOff>5080</xdr:rowOff>
    </xdr:to>
    <xdr:sp macro="" textlink="">
      <xdr:nvSpPr>
        <xdr:cNvPr id="74" name="楕円 73">
          <a:extLst>
            <a:ext uri="{FF2B5EF4-FFF2-40B4-BE49-F238E27FC236}">
              <a16:creationId xmlns:a16="http://schemas.microsoft.com/office/drawing/2014/main" id="{6ED7C957-59D1-4519-91C1-102B339C071C}"/>
            </a:ext>
          </a:extLst>
        </xdr:cNvPr>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125730</xdr:rowOff>
    </xdr:from>
    <xdr:to>
      <xdr:col>24</xdr:col>
      <xdr:colOff>63500</xdr:colOff>
      <xdr:row>41</xdr:row>
      <xdr:rowOff>167640</xdr:rowOff>
    </xdr:to>
    <xdr:cxnSp macro="">
      <xdr:nvCxnSpPr>
        <xdr:cNvPr id="75" name="直線コネクタ 74">
          <a:extLst>
            <a:ext uri="{FF2B5EF4-FFF2-40B4-BE49-F238E27FC236}">
              <a16:creationId xmlns:a16="http://schemas.microsoft.com/office/drawing/2014/main" id="{0D7ECF33-6A03-4993-8E20-1DB56A5CAB33}"/>
            </a:ext>
          </a:extLst>
        </xdr:cNvPr>
        <xdr:cNvCxnSpPr/>
      </xdr:nvCxnSpPr>
      <xdr:spPr>
        <a:xfrm>
          <a:off x="3797300" y="7155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6" name="楕円 75">
          <a:extLst>
            <a:ext uri="{FF2B5EF4-FFF2-40B4-BE49-F238E27FC236}">
              <a16:creationId xmlns:a16="http://schemas.microsoft.com/office/drawing/2014/main" id="{871687F7-5526-4DB2-A591-9BDF7BAFDDD5}"/>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125730</xdr:rowOff>
    </xdr:to>
    <xdr:cxnSp macro="">
      <xdr:nvCxnSpPr>
        <xdr:cNvPr id="77" name="直線コネクタ 76">
          <a:extLst>
            <a:ext uri="{FF2B5EF4-FFF2-40B4-BE49-F238E27FC236}">
              <a16:creationId xmlns:a16="http://schemas.microsoft.com/office/drawing/2014/main" id="{C81C8592-D798-4621-97F8-E0D244F3F54F}"/>
            </a:ext>
          </a:extLst>
        </xdr:cNvPr>
        <xdr:cNvCxnSpPr/>
      </xdr:nvCxnSpPr>
      <xdr:spPr>
        <a:xfrm>
          <a:off x="2908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8" name="楕円 77">
          <a:extLst>
            <a:ext uri="{FF2B5EF4-FFF2-40B4-BE49-F238E27FC236}">
              <a16:creationId xmlns:a16="http://schemas.microsoft.com/office/drawing/2014/main" id="{3F530B97-3FF8-41C1-B99A-EC994B5DCE99}"/>
            </a:ext>
          </a:extLst>
        </xdr:cNvPr>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133350</xdr:rowOff>
    </xdr:to>
    <xdr:cxnSp macro="">
      <xdr:nvCxnSpPr>
        <xdr:cNvPr id="79" name="直線コネクタ 78">
          <a:extLst>
            <a:ext uri="{FF2B5EF4-FFF2-40B4-BE49-F238E27FC236}">
              <a16:creationId xmlns:a16="http://schemas.microsoft.com/office/drawing/2014/main" id="{FD9DDF1D-1FC8-44C0-9FA9-AA893F9181E5}"/>
            </a:ext>
          </a:extLst>
        </xdr:cNvPr>
        <xdr:cNvCxnSpPr/>
      </xdr:nvCxnSpPr>
      <xdr:spPr>
        <a:xfrm flipV="1">
          <a:off x="2019300" y="7149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44450</xdr:rowOff>
    </xdr:from>
    <xdr:to>
      <xdr:col>6</xdr:col>
      <xdr:colOff>38100</xdr:colOff>
      <xdr:row>41</xdr:row>
      <xdr:rowOff>146050</xdr:rowOff>
    </xdr:to>
    <xdr:sp macro="" textlink="">
      <xdr:nvSpPr>
        <xdr:cNvPr id="80" name="楕円 79">
          <a:extLst>
            <a:ext uri="{FF2B5EF4-FFF2-40B4-BE49-F238E27FC236}">
              <a16:creationId xmlns:a16="http://schemas.microsoft.com/office/drawing/2014/main" id="{C772862C-284E-4DC6-9197-C3A820AF0942}"/>
            </a:ext>
          </a:extLst>
        </xdr:cNvPr>
        <xdr:cNvSpPr/>
      </xdr:nvSpPr>
      <xdr:spPr>
        <a:xfrm>
          <a:off x="107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95250</xdr:rowOff>
    </xdr:from>
    <xdr:to>
      <xdr:col>10</xdr:col>
      <xdr:colOff>114300</xdr:colOff>
      <xdr:row>41</xdr:row>
      <xdr:rowOff>133350</xdr:rowOff>
    </xdr:to>
    <xdr:cxnSp macro="">
      <xdr:nvCxnSpPr>
        <xdr:cNvPr id="81" name="直線コネクタ 80">
          <a:extLst>
            <a:ext uri="{FF2B5EF4-FFF2-40B4-BE49-F238E27FC236}">
              <a16:creationId xmlns:a16="http://schemas.microsoft.com/office/drawing/2014/main" id="{47DB5938-DDA3-42F4-813E-DA0EF6299C10}"/>
            </a:ext>
          </a:extLst>
        </xdr:cNvPr>
        <xdr:cNvCxnSpPr/>
      </xdr:nvCxnSpPr>
      <xdr:spPr>
        <a:xfrm>
          <a:off x="1130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F1EE069B-A4BC-4A5B-AB6F-7D94B03DC32B}"/>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EB431673-377F-48BF-B237-DC146204DFDA}"/>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91F669F5-DC46-495F-8148-E4950F7B69B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BA7B0C7F-A058-4D30-B964-8C3ACCDD060A}"/>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id="{DB6F186C-63EA-4266-BF29-D206F526F21D}"/>
            </a:ext>
          </a:extLst>
        </xdr:cNvPr>
        <xdr:cNvSpPr txBox="1"/>
      </xdr:nvSpPr>
      <xdr:spPr>
        <a:xfrm>
          <a:off x="3582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7" name="n_2mainValue【図書館】&#10;有形固定資産減価償却率">
          <a:extLst>
            <a:ext uri="{FF2B5EF4-FFF2-40B4-BE49-F238E27FC236}">
              <a16:creationId xmlns:a16="http://schemas.microsoft.com/office/drawing/2014/main" id="{20F9FE37-705B-4FEA-9EC8-8C80D832E341}"/>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9F95A5DA-B78E-4C27-89AB-D0C02E6916FB}"/>
            </a:ext>
          </a:extLst>
        </xdr:cNvPr>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E4DC3468-4198-44BA-98A0-87673C8F0414}"/>
            </a:ext>
          </a:extLst>
        </xdr:cNvPr>
        <xdr:cNvSpPr txBox="1"/>
      </xdr:nvSpPr>
      <xdr:spPr>
        <a:xfrm>
          <a:off x="927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440DD54-B81E-4A01-90E3-8B1D77D555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DCEBAA6-3FE8-4249-B1CA-D978E247BE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B85DC82-3D8D-4165-87C8-D8D3511F29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D4E39D47-B284-4296-9250-EE6B0DF614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AC80245-16C5-4EA6-86D8-A3FD4EB125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CD26F1F-DB41-4C68-9C59-4F6EC7D767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04B16F3-6574-4B5E-B573-E9C1FCDCA8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C859E34-18D6-4593-9AF8-47C6DEBED4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ADB3198-BF60-4973-917F-3382269D9D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4FB8D64A-109E-4D1A-B22D-21E708B309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7863FB5-3553-4FFF-8CFA-C715749FFF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2857BF4-DD69-4792-9C7F-FDFD32F21D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ECAB205-0900-4D9B-8BEA-7715F869BA9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E908333-6315-462A-8942-2766580572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BBAAEA2-B115-4F70-A71D-D8D0DBF1B7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BFF7E77-FFB3-437C-A4ED-D48F51813DA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C0986F2-5D20-4953-9C0F-6B577524205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D20BD29-37BD-4398-B19E-9CEF6BD163E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8B5B73A-F27E-44E5-BDB8-3C5E916F2E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79B6648-55AF-47ED-B4A8-B36E1E1D388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3E84F54-9B59-4247-B2EE-3BEF571B96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5A226F9-68A4-45CA-BF44-3D9ED03CE7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86BA7EF-575B-4446-B148-7587A7B34A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7241725D-84F3-482E-8012-BF0974A77B87}"/>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24930E72-8CC7-4AE3-B681-D135D5835447}"/>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6E71ED93-56D7-4144-92BA-833D83A6C76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E076D93B-7CFA-4600-90C3-34A4BD396861}"/>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2454B90F-94D8-4B81-B2FF-750BCBDEF9C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BFDE2628-62DD-4C15-99C4-0DDD900F991A}"/>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FE64F03B-5053-4D45-B509-103A92B07A1D}"/>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CE0B1856-D249-4CB4-8EBD-EF9CE46D0A91}"/>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D179BC3D-3B38-4ABC-A957-A1AECBED5C2B}"/>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9EAC4917-8DB8-4B8C-B4C4-D0FDA87D93F7}"/>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85B39DC3-1373-424D-A53B-5B1C5A205F03}"/>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39FC401-3CCE-4704-ABF1-8F3762FCF7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28FE6A-EACE-4C3C-8CB3-97D0A028C2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726E9E-6227-4F19-B6D8-FA72A4EE15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E6D7FA-6077-4ABE-A798-1F1451F921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AD3C0C-88CD-41BD-96A5-D3D6A11E75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13889F45-10AF-4843-AB6C-7E1ACF1A152F}"/>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0D15AA41-543C-4FB6-BB26-ED2ACFB5A493}"/>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142AB555-32ED-4BAD-92AE-0E6CBD01B18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F87CD542-3737-47D8-A5F6-8198B1AE39EB}"/>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3" name="楕円 132">
          <a:extLst>
            <a:ext uri="{FF2B5EF4-FFF2-40B4-BE49-F238E27FC236}">
              <a16:creationId xmlns:a16="http://schemas.microsoft.com/office/drawing/2014/main" id="{CA18316A-7E9D-4153-8E58-EAE7596EE329}"/>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129540</xdr:rowOff>
    </xdr:to>
    <xdr:cxnSp macro="">
      <xdr:nvCxnSpPr>
        <xdr:cNvPr id="134" name="直線コネクタ 133">
          <a:extLst>
            <a:ext uri="{FF2B5EF4-FFF2-40B4-BE49-F238E27FC236}">
              <a16:creationId xmlns:a16="http://schemas.microsoft.com/office/drawing/2014/main" id="{DC65177A-405A-4A14-9A75-6E53386713F7}"/>
            </a:ext>
          </a:extLst>
        </xdr:cNvPr>
        <xdr:cNvCxnSpPr/>
      </xdr:nvCxnSpPr>
      <xdr:spPr>
        <a:xfrm flipV="1">
          <a:off x="8750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5" name="楕円 134">
          <a:extLst>
            <a:ext uri="{FF2B5EF4-FFF2-40B4-BE49-F238E27FC236}">
              <a16:creationId xmlns:a16="http://schemas.microsoft.com/office/drawing/2014/main" id="{E95BF6E0-C299-4FA5-B5E5-ABD8595D9E18}"/>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137160</xdr:rowOff>
    </xdr:to>
    <xdr:cxnSp macro="">
      <xdr:nvCxnSpPr>
        <xdr:cNvPr id="136" name="直線コネクタ 135">
          <a:extLst>
            <a:ext uri="{FF2B5EF4-FFF2-40B4-BE49-F238E27FC236}">
              <a16:creationId xmlns:a16="http://schemas.microsoft.com/office/drawing/2014/main" id="{E4D498CF-9EBC-4F2C-9CA8-B8D55485C0B6}"/>
            </a:ext>
          </a:extLst>
        </xdr:cNvPr>
        <xdr:cNvCxnSpPr/>
      </xdr:nvCxnSpPr>
      <xdr:spPr>
        <a:xfrm flipV="1">
          <a:off x="7861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7" name="楕円 136">
          <a:extLst>
            <a:ext uri="{FF2B5EF4-FFF2-40B4-BE49-F238E27FC236}">
              <a16:creationId xmlns:a16="http://schemas.microsoft.com/office/drawing/2014/main" id="{4E456AF6-E560-4D6B-8E3D-3A21461538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38" name="直線コネクタ 137">
          <a:extLst>
            <a:ext uri="{FF2B5EF4-FFF2-40B4-BE49-F238E27FC236}">
              <a16:creationId xmlns:a16="http://schemas.microsoft.com/office/drawing/2014/main" id="{857F559A-B439-434F-9353-C947404BEA26}"/>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E7FFF381-27F8-4675-8978-2EC99BD1E53E}"/>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048D6EBD-A37C-4A40-BE45-5A2123B854F8}"/>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57B67850-D2CB-4B5A-922C-D599AA33075B}"/>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07B2E17B-2A80-4972-88BA-594F54B53666}"/>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FCBB22CE-792A-456A-8F9F-8971CAE8B7D2}"/>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4" name="n_2mainValue【図書館】&#10;一人当たり面積">
          <a:extLst>
            <a:ext uri="{FF2B5EF4-FFF2-40B4-BE49-F238E27FC236}">
              <a16:creationId xmlns:a16="http://schemas.microsoft.com/office/drawing/2014/main" id="{9DFAFE43-BE16-44CB-AFBC-6657070166BD}"/>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5" name="n_3mainValue【図書館】&#10;一人当たり面積">
          <a:extLst>
            <a:ext uri="{FF2B5EF4-FFF2-40B4-BE49-F238E27FC236}">
              <a16:creationId xmlns:a16="http://schemas.microsoft.com/office/drawing/2014/main" id="{D006D85D-1DE7-4B06-A0CC-BCD2D46E98FE}"/>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6" name="n_4mainValue【図書館】&#10;一人当たり面積">
          <a:extLst>
            <a:ext uri="{FF2B5EF4-FFF2-40B4-BE49-F238E27FC236}">
              <a16:creationId xmlns:a16="http://schemas.microsoft.com/office/drawing/2014/main" id="{5E6E181E-6376-4ADF-8CB9-5B1F93549B3F}"/>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9E0DA93-9F55-4B19-9B40-C86CEAB512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BD23336-8EA8-45BC-BB1F-919E8402C8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E27BABE-24CB-437C-A58C-A4F7E4D8A7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33078B7-9BA3-4348-B8AE-52F99CA983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2CD97E3-7698-45EE-B503-022B2D1371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CD2E3B-7292-4C94-B30C-E764005BAE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9057D23-D023-41BE-954D-2EED27AC05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12B8EAA-03F9-4785-9098-EF488E9D02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86E127C-741F-4FC7-B0AA-79444560B4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ADC1E20-7755-49CC-A9C5-6C1A5298D1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98E6D9E-9097-4654-AE58-8298339F2F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CFCF9AB-62B4-40B0-A80C-4F692BEDAF1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576923DB-04B0-4D7F-955D-3EE6BEFCBFC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2360FD5-290F-4127-8904-C4019E91E58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9998EFD3-54B3-4D3F-BA9E-E0009985DF7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450D393B-166D-40E8-8DC9-AADD8DE1340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26EA2ED5-B87A-40B4-99EB-11B00B06A69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8C6517B4-E66B-4DA4-B364-2DD47E1E93A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310A303C-6829-433D-8C85-57EA26A92F6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E53EEA1-71B8-46AC-A2EB-44CA76A429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EB700107-3D44-4D22-941C-8193DBB44C0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3438AFC-3A7F-4CC9-8A5B-B506F64C3C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7494D41-885F-45CD-B35A-5F9197046FE6}"/>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774952D-2E6F-48C0-A569-57E29777887D}"/>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A0693892-17AC-4DC7-B4E2-D7B9A77FDC25}"/>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2790199-78EF-4AA1-BCFE-7317EBBC2367}"/>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7ED0A60C-7732-4676-BB28-4F5F48B66921}"/>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34CD39D-645B-4D08-ACC7-1DC55755E47F}"/>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14C95CE8-601E-4462-97CF-620BE7EE3EAF}"/>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8EB48375-208D-4EE5-8814-1D1158DD8A0F}"/>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DCB06A54-1CCF-43AD-93F4-742D93F25A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02FCC196-832C-4376-AE2C-860C806310E1}"/>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83802C04-9DCE-4BF4-B717-763959B8B481}"/>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181A32F-09ED-488B-A8CB-EBC65B16FE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25E523D-7421-47C4-89DE-2ECB4152CD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E11F4C3-1D96-44CA-9783-776F94A525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4E48F9C-B2AD-4B97-9AEE-4C0825F4FF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8816DE-E455-416D-A5F6-449F31B530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88646</xdr:rowOff>
    </xdr:from>
    <xdr:to>
      <xdr:col>24</xdr:col>
      <xdr:colOff>114300</xdr:colOff>
      <xdr:row>62</xdr:row>
      <xdr:rowOff>18796</xdr:rowOff>
    </xdr:to>
    <xdr:sp macro="" textlink="">
      <xdr:nvSpPr>
        <xdr:cNvPr id="185" name="楕円 184">
          <a:extLst>
            <a:ext uri="{FF2B5EF4-FFF2-40B4-BE49-F238E27FC236}">
              <a16:creationId xmlns:a16="http://schemas.microsoft.com/office/drawing/2014/main" id="{655CC170-8B4B-4E38-A600-9940B24F8F7D}"/>
            </a:ext>
          </a:extLst>
        </xdr:cNvPr>
        <xdr:cNvSpPr/>
      </xdr:nvSpPr>
      <xdr:spPr>
        <a:xfrm>
          <a:off x="4584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67073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7DCDC65-51AF-48A0-94AA-30DA7FABB006}"/>
            </a:ext>
          </a:extLst>
        </xdr:cNvPr>
        <xdr:cNvSpPr txBox="1"/>
      </xdr:nvSpPr>
      <xdr:spPr>
        <a:xfrm>
          <a:off x="4673600"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47498</xdr:rowOff>
    </xdr:from>
    <xdr:to>
      <xdr:col>20</xdr:col>
      <xdr:colOff>38100</xdr:colOff>
      <xdr:row>61</xdr:row>
      <xdr:rowOff>149098</xdr:rowOff>
    </xdr:to>
    <xdr:sp macro="" textlink="">
      <xdr:nvSpPr>
        <xdr:cNvPr id="187" name="楕円 186">
          <a:extLst>
            <a:ext uri="{FF2B5EF4-FFF2-40B4-BE49-F238E27FC236}">
              <a16:creationId xmlns:a16="http://schemas.microsoft.com/office/drawing/2014/main" id="{A5490820-4C06-488B-9F7B-C4C57845993F}"/>
            </a:ext>
          </a:extLst>
        </xdr:cNvPr>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139446</xdr:rowOff>
    </xdr:to>
    <xdr:cxnSp macro="">
      <xdr:nvCxnSpPr>
        <xdr:cNvPr id="188" name="直線コネクタ 187">
          <a:extLst>
            <a:ext uri="{FF2B5EF4-FFF2-40B4-BE49-F238E27FC236}">
              <a16:creationId xmlns:a16="http://schemas.microsoft.com/office/drawing/2014/main" id="{37114CED-F22F-403F-80ED-E9B622B78805}"/>
            </a:ext>
          </a:extLst>
        </xdr:cNvPr>
        <xdr:cNvCxnSpPr/>
      </xdr:nvCxnSpPr>
      <xdr:spPr>
        <a:xfrm>
          <a:off x="3797300" y="10556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89" name="楕円 188">
          <a:extLst>
            <a:ext uri="{FF2B5EF4-FFF2-40B4-BE49-F238E27FC236}">
              <a16:creationId xmlns:a16="http://schemas.microsoft.com/office/drawing/2014/main" id="{1A1CC2C5-02C1-4F7B-A917-A19D4E456B7D}"/>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98298</xdr:rowOff>
    </xdr:to>
    <xdr:cxnSp macro="">
      <xdr:nvCxnSpPr>
        <xdr:cNvPr id="190" name="直線コネクタ 189">
          <a:extLst>
            <a:ext uri="{FF2B5EF4-FFF2-40B4-BE49-F238E27FC236}">
              <a16:creationId xmlns:a16="http://schemas.microsoft.com/office/drawing/2014/main" id="{DE285DAC-E1BD-4F24-89A3-F58D926DC268}"/>
            </a:ext>
          </a:extLst>
        </xdr:cNvPr>
        <xdr:cNvCxnSpPr/>
      </xdr:nvCxnSpPr>
      <xdr:spPr>
        <a:xfrm>
          <a:off x="2908300" y="104858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125222</xdr:rowOff>
    </xdr:from>
    <xdr:to>
      <xdr:col>10</xdr:col>
      <xdr:colOff>165100</xdr:colOff>
      <xdr:row>61</xdr:row>
      <xdr:rowOff>55372</xdr:rowOff>
    </xdr:to>
    <xdr:sp macro="" textlink="">
      <xdr:nvSpPr>
        <xdr:cNvPr id="191" name="楕円 190">
          <a:extLst>
            <a:ext uri="{FF2B5EF4-FFF2-40B4-BE49-F238E27FC236}">
              <a16:creationId xmlns:a16="http://schemas.microsoft.com/office/drawing/2014/main" id="{ABB06416-F509-442F-8433-5B576E5CBB05}"/>
            </a:ext>
          </a:extLst>
        </xdr:cNvPr>
        <xdr:cNvSpPr/>
      </xdr:nvSpPr>
      <xdr:spPr>
        <a:xfrm>
          <a:off x="1968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xdr:rowOff>
    </xdr:from>
    <xdr:to>
      <xdr:col>15</xdr:col>
      <xdr:colOff>50800</xdr:colOff>
      <xdr:row>61</xdr:row>
      <xdr:rowOff>27432</xdr:rowOff>
    </xdr:to>
    <xdr:cxnSp macro="">
      <xdr:nvCxnSpPr>
        <xdr:cNvPr id="192" name="直線コネクタ 191">
          <a:extLst>
            <a:ext uri="{FF2B5EF4-FFF2-40B4-BE49-F238E27FC236}">
              <a16:creationId xmlns:a16="http://schemas.microsoft.com/office/drawing/2014/main" id="{81F8D275-4A06-483C-A14B-1631A1084163}"/>
            </a:ext>
          </a:extLst>
        </xdr:cNvPr>
        <xdr:cNvCxnSpPr/>
      </xdr:nvCxnSpPr>
      <xdr:spPr>
        <a:xfrm>
          <a:off x="2019300" y="1046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79502</xdr:rowOff>
    </xdr:from>
    <xdr:to>
      <xdr:col>6</xdr:col>
      <xdr:colOff>38100</xdr:colOff>
      <xdr:row>61</xdr:row>
      <xdr:rowOff>9652</xdr:rowOff>
    </xdr:to>
    <xdr:sp macro="" textlink="">
      <xdr:nvSpPr>
        <xdr:cNvPr id="193" name="楕円 192">
          <a:extLst>
            <a:ext uri="{FF2B5EF4-FFF2-40B4-BE49-F238E27FC236}">
              <a16:creationId xmlns:a16="http://schemas.microsoft.com/office/drawing/2014/main" id="{332E0093-3A18-41EA-B180-9715F6AE8D29}"/>
            </a:ext>
          </a:extLst>
        </xdr:cNvPr>
        <xdr:cNvSpPr/>
      </xdr:nvSpPr>
      <xdr:spPr>
        <a:xfrm>
          <a:off x="107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61</xdr:row>
      <xdr:rowOff>4572</xdr:rowOff>
    </xdr:to>
    <xdr:cxnSp macro="">
      <xdr:nvCxnSpPr>
        <xdr:cNvPr id="194" name="直線コネクタ 193">
          <a:extLst>
            <a:ext uri="{FF2B5EF4-FFF2-40B4-BE49-F238E27FC236}">
              <a16:creationId xmlns:a16="http://schemas.microsoft.com/office/drawing/2014/main" id="{180A44A7-C9E0-4A84-807F-8002FB6C83F0}"/>
            </a:ext>
          </a:extLst>
        </xdr:cNvPr>
        <xdr:cNvCxnSpPr/>
      </xdr:nvCxnSpPr>
      <xdr:spPr>
        <a:xfrm>
          <a:off x="1130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2BAC50E8-1A13-4572-9829-F5C85641E366}"/>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BAC8BB6C-BDCE-4415-9ED7-1080E50EE4AC}"/>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277E3906-3414-4EFB-AA46-B66E324A22A6}"/>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92117672-1A20-4316-8B9D-4A22C3B762C5}"/>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140225</xdr:rowOff>
    </xdr:from>
    <xdr:ext cx="405111" cy="259045"/>
    <xdr:sp macro="" textlink="">
      <xdr:nvSpPr>
        <xdr:cNvPr id="199" name="n_1mainValue【体育館・プール】&#10;有形固定資産減価償却率">
          <a:extLst>
            <a:ext uri="{FF2B5EF4-FFF2-40B4-BE49-F238E27FC236}">
              <a16:creationId xmlns:a16="http://schemas.microsoft.com/office/drawing/2014/main" id="{0B09925D-AA56-405D-BE36-98359D34E748}"/>
            </a:ext>
          </a:extLst>
        </xdr:cNvPr>
        <xdr:cNvSpPr txBox="1"/>
      </xdr:nvSpPr>
      <xdr:spPr>
        <a:xfrm>
          <a:off x="3582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200" name="n_2mainValue【体育館・プール】&#10;有形固定資産減価償却率">
          <a:extLst>
            <a:ext uri="{FF2B5EF4-FFF2-40B4-BE49-F238E27FC236}">
              <a16:creationId xmlns:a16="http://schemas.microsoft.com/office/drawing/2014/main" id="{1B53D101-E6AC-4DB8-B197-81F1A19E5D19}"/>
            </a:ext>
          </a:extLst>
        </xdr:cNvPr>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46499</xdr:rowOff>
    </xdr:from>
    <xdr:ext cx="405111" cy="259045"/>
    <xdr:sp macro="" textlink="">
      <xdr:nvSpPr>
        <xdr:cNvPr id="201" name="n_3mainValue【体育館・プール】&#10;有形固定資産減価償却率">
          <a:extLst>
            <a:ext uri="{FF2B5EF4-FFF2-40B4-BE49-F238E27FC236}">
              <a16:creationId xmlns:a16="http://schemas.microsoft.com/office/drawing/2014/main" id="{16D1E5C2-0A51-482C-9850-5D3C2DFB4350}"/>
            </a:ext>
          </a:extLst>
        </xdr:cNvPr>
        <xdr:cNvSpPr txBox="1"/>
      </xdr:nvSpPr>
      <xdr:spPr>
        <a:xfrm>
          <a:off x="1816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779</xdr:rowOff>
    </xdr:from>
    <xdr:ext cx="405111" cy="259045"/>
    <xdr:sp macro="" textlink="">
      <xdr:nvSpPr>
        <xdr:cNvPr id="202" name="n_4mainValue【体育館・プール】&#10;有形固定資産減価償却率">
          <a:extLst>
            <a:ext uri="{FF2B5EF4-FFF2-40B4-BE49-F238E27FC236}">
              <a16:creationId xmlns:a16="http://schemas.microsoft.com/office/drawing/2014/main" id="{B4857B09-FA6A-4BBC-9A46-288EA125F4DB}"/>
            </a:ext>
          </a:extLst>
        </xdr:cNvPr>
        <xdr:cNvSpPr txBox="1"/>
      </xdr:nvSpPr>
      <xdr:spPr>
        <a:xfrm>
          <a:off x="927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A6ED16C-8924-4151-B8DD-24801185E0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7A3BCF6-5DC7-4A26-8539-F5EC0E2155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87EF742-5A76-4AF1-930F-1CE28576F6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32FE563-D46C-4ACC-9520-025D502FF8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0FD81EF-F7FC-4A14-A8D1-CBFF1DF56C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45E8C74-9289-4B87-9610-9561EB23E7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13F2180-2667-46A5-82F0-66DF8B40B8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25E8151-04E4-4229-A2E8-9D45550E44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BA77C42-4837-4164-B08C-6FB7982894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04C50B4-DEFE-4512-8C57-7B06FBB782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ED4E0B0-FC34-4CF1-97A6-730FEB7084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1362B4D4-6D8D-4630-8B2D-A773A2B5B54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8BDFC1A-6626-47E1-9D2E-B0DBBBC8DA4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44A7C9AF-3CEC-4FFB-BED8-B157BD6768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BB8E117-1C69-4E8F-B0D4-74E54577C8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1FAE54D-4D0F-497D-AD53-24DCF01782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4FD2C01-B376-428B-A593-45CD21F29DF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2C1D4C43-C229-4E89-8F72-65C44B15063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FC6BF32-046C-4503-9AFA-FB7372B53F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F3502E41-92AA-4222-86FB-F8E94B45151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15A6B95-6C92-468E-B223-CA1018FB84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F113371-1792-4FEA-A880-777BD2DF3D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E85B893-3669-4C3B-9A71-7C7E4B8DAD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6F9A88D8-52AC-468A-A0D2-A5E251A3A341}"/>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D3DF0808-422C-4F4D-A097-3D5FAA913ED7}"/>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D8596FD-3A73-42DF-A4DD-1B8CF7C9AF41}"/>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A31A3AEA-1F74-420F-BA44-AD36280459E4}"/>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408938BD-774F-4D7A-A119-4F75826EB0B5}"/>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B0D7823F-7433-4B1E-A5C4-FC3E535964C6}"/>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DDF78E95-5318-4F5C-89B6-E022A5C460B2}"/>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30B03258-D924-41ED-B6AA-627888A8E532}"/>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BE529975-FA6C-450F-934D-622FB8EA60FD}"/>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222F5662-4859-46C7-9CF7-9DFAFAA7D8D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1DCC8BF4-9CF2-4AB0-834F-BBE2817D8376}"/>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DCBC3F6-C5D9-48FB-B2E5-238E303A71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51528BB-DC80-48A9-8FB1-F51BB52A24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E72C4B-5B58-4AC1-B9F1-1CBACED565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9263B55-F565-4C6A-BE65-520927680C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EC8FA5-B45A-4641-AB44-048BACD4C2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2" name="楕円 241">
          <a:extLst>
            <a:ext uri="{FF2B5EF4-FFF2-40B4-BE49-F238E27FC236}">
              <a16:creationId xmlns:a16="http://schemas.microsoft.com/office/drawing/2014/main" id="{A190CCFC-4797-4995-AABF-8C5EE65769BF}"/>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43" name="【体育館・プール】&#10;一人当たり面積該当値テキスト">
          <a:extLst>
            <a:ext uri="{FF2B5EF4-FFF2-40B4-BE49-F238E27FC236}">
              <a16:creationId xmlns:a16="http://schemas.microsoft.com/office/drawing/2014/main" id="{9DB378FB-FF71-4D76-8C73-9EE125E60D0B}"/>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44" name="楕円 243">
          <a:extLst>
            <a:ext uri="{FF2B5EF4-FFF2-40B4-BE49-F238E27FC236}">
              <a16:creationId xmlns:a16="http://schemas.microsoft.com/office/drawing/2014/main" id="{4C05C9AC-2E98-4C43-84AF-134377A72A57}"/>
            </a:ext>
          </a:extLst>
        </xdr:cNvPr>
        <xdr:cNvSpPr/>
      </xdr:nvSpPr>
      <xdr:spPr>
        <a:xfrm>
          <a:off x="958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127635</xdr:rowOff>
    </xdr:to>
    <xdr:cxnSp macro="">
      <xdr:nvCxnSpPr>
        <xdr:cNvPr id="245" name="直線コネクタ 244">
          <a:extLst>
            <a:ext uri="{FF2B5EF4-FFF2-40B4-BE49-F238E27FC236}">
              <a16:creationId xmlns:a16="http://schemas.microsoft.com/office/drawing/2014/main" id="{2485A3FE-A665-4F49-A059-2CB8BC22E5BC}"/>
            </a:ext>
          </a:extLst>
        </xdr:cNvPr>
        <xdr:cNvCxnSpPr/>
      </xdr:nvCxnSpPr>
      <xdr:spPr>
        <a:xfrm flipV="1">
          <a:off x="9639300" y="10538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6" name="楕円 245">
          <a:extLst>
            <a:ext uri="{FF2B5EF4-FFF2-40B4-BE49-F238E27FC236}">
              <a16:creationId xmlns:a16="http://schemas.microsoft.com/office/drawing/2014/main" id="{B9F5677D-9174-4516-8091-6DC753F055AF}"/>
            </a:ext>
          </a:extLst>
        </xdr:cNvPr>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140970</xdr:rowOff>
    </xdr:to>
    <xdr:cxnSp macro="">
      <xdr:nvCxnSpPr>
        <xdr:cNvPr id="247" name="直線コネクタ 246">
          <a:extLst>
            <a:ext uri="{FF2B5EF4-FFF2-40B4-BE49-F238E27FC236}">
              <a16:creationId xmlns:a16="http://schemas.microsoft.com/office/drawing/2014/main" id="{4EADEA96-1B45-4B80-9EA4-81D5483B45A7}"/>
            </a:ext>
          </a:extLst>
        </xdr:cNvPr>
        <xdr:cNvCxnSpPr/>
      </xdr:nvCxnSpPr>
      <xdr:spPr>
        <a:xfrm flipV="1">
          <a:off x="8750300" y="10586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48" name="楕円 247">
          <a:extLst>
            <a:ext uri="{FF2B5EF4-FFF2-40B4-BE49-F238E27FC236}">
              <a16:creationId xmlns:a16="http://schemas.microsoft.com/office/drawing/2014/main" id="{A0EE1E87-CDE0-4DA3-8242-E5CEA6F8EF06}"/>
            </a:ext>
          </a:extLst>
        </xdr:cNvPr>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61</xdr:row>
      <xdr:rowOff>146685</xdr:rowOff>
    </xdr:to>
    <xdr:cxnSp macro="">
      <xdr:nvCxnSpPr>
        <xdr:cNvPr id="249" name="直線コネクタ 248">
          <a:extLst>
            <a:ext uri="{FF2B5EF4-FFF2-40B4-BE49-F238E27FC236}">
              <a16:creationId xmlns:a16="http://schemas.microsoft.com/office/drawing/2014/main" id="{AA513DFA-583B-496E-AF2A-BEE53CFC6A19}"/>
            </a:ext>
          </a:extLst>
        </xdr:cNvPr>
        <xdr:cNvCxnSpPr/>
      </xdr:nvCxnSpPr>
      <xdr:spPr>
        <a:xfrm flipV="1">
          <a:off x="7861300" y="1059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0" name="楕円 249">
          <a:extLst>
            <a:ext uri="{FF2B5EF4-FFF2-40B4-BE49-F238E27FC236}">
              <a16:creationId xmlns:a16="http://schemas.microsoft.com/office/drawing/2014/main" id="{88538665-8F9A-4DB2-9D64-172019C2179B}"/>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148590</xdr:rowOff>
    </xdr:to>
    <xdr:cxnSp macro="">
      <xdr:nvCxnSpPr>
        <xdr:cNvPr id="251" name="直線コネクタ 250">
          <a:extLst>
            <a:ext uri="{FF2B5EF4-FFF2-40B4-BE49-F238E27FC236}">
              <a16:creationId xmlns:a16="http://schemas.microsoft.com/office/drawing/2014/main" id="{6BAF3F31-6F10-42D4-B344-A61F129D220D}"/>
            </a:ext>
          </a:extLst>
        </xdr:cNvPr>
        <xdr:cNvCxnSpPr/>
      </xdr:nvCxnSpPr>
      <xdr:spPr>
        <a:xfrm flipV="1">
          <a:off x="6972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82921505-C4FB-487E-9F0F-846C61A37BD7}"/>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DD522FF2-3F20-4F50-87EA-523315DA3A81}"/>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195FA155-4AAA-4739-9BFC-219EC05B8B2E}"/>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44E55FE0-8B1D-40DB-9088-B397AD52C9B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23512</xdr:rowOff>
    </xdr:from>
    <xdr:ext cx="469744" cy="259045"/>
    <xdr:sp macro="" textlink="">
      <xdr:nvSpPr>
        <xdr:cNvPr id="256" name="n_1mainValue【体育館・プール】&#10;一人当たり面積">
          <a:extLst>
            <a:ext uri="{FF2B5EF4-FFF2-40B4-BE49-F238E27FC236}">
              <a16:creationId xmlns:a16="http://schemas.microsoft.com/office/drawing/2014/main" id="{A39594A3-77F7-42B3-A326-D1B96E10278D}"/>
            </a:ext>
          </a:extLst>
        </xdr:cNvPr>
        <xdr:cNvSpPr txBox="1"/>
      </xdr:nvSpPr>
      <xdr:spPr>
        <a:xfrm>
          <a:off x="93917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7" name="n_2mainValue【体育館・プール】&#10;一人当たり面積">
          <a:extLst>
            <a:ext uri="{FF2B5EF4-FFF2-40B4-BE49-F238E27FC236}">
              <a16:creationId xmlns:a16="http://schemas.microsoft.com/office/drawing/2014/main" id="{5E5EB208-5198-4628-B064-F163ACF70D74}"/>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58" name="n_3mainValue【体育館・プール】&#10;一人当たり面積">
          <a:extLst>
            <a:ext uri="{FF2B5EF4-FFF2-40B4-BE49-F238E27FC236}">
              <a16:creationId xmlns:a16="http://schemas.microsoft.com/office/drawing/2014/main" id="{7769E0B8-81E0-4BA6-A8B2-0D5300E38601}"/>
            </a:ext>
          </a:extLst>
        </xdr:cNvPr>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mainValue【体育館・プール】&#10;一人当たり面積">
          <a:extLst>
            <a:ext uri="{FF2B5EF4-FFF2-40B4-BE49-F238E27FC236}">
              <a16:creationId xmlns:a16="http://schemas.microsoft.com/office/drawing/2014/main" id="{9CF9E6C1-8840-44FF-AECA-C21287798717}"/>
            </a:ext>
          </a:extLst>
        </xdr:cNvPr>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EEB1927-623D-4E9C-9CE1-65A5A133E7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98067D6-12DD-4FBC-BA12-FC26A53F8D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BC4591A-E53D-4DD7-A15A-C90339204E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DCD9A05-A02F-4156-B6ED-2FB949C50A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5AA02390-FCBF-47AC-AE33-5FF52C81BD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5B6463F-50D1-4599-BEC9-0A58E13431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D31A58E-6CE7-434E-8CF9-87249C976E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F0CDD48-F46E-4347-8314-3E58E7475B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8AB03CD-338B-4B86-A2D6-583A50BAC2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EEF3591-ADAE-455B-9820-EF805414CE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955F0BF-B056-4A5C-AF6D-9E6C016380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45019536-C68C-47D4-9735-BFAAC467330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FAA13049-0B69-43FB-97DF-04227DEA91B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A58AE26-6BD5-447E-801C-3E8B2E17B29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7416BF2-FB60-484D-B896-16BF2AB8F38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E6E5CA2-454E-4E8C-8835-11F02BDCE74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147C434-FD22-408A-81FA-DF4EF6E8569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24D83EE-133B-4406-8650-7F98C16E2E9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1A09139-1AF8-4283-BCCD-259F9A6E375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088C385-1489-4852-91F0-5346153073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1633A8CE-2764-4017-8F7C-2511190BCC6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88B1D764-59A6-41C5-AEDB-0697867F89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B3662C75-59D9-458F-9388-5E00D637037A}"/>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29EA5D14-8C69-4CEC-87CB-83FC980230A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E0B20D6-A215-4353-9311-BB49292978B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F3CC3CCE-8AFE-4047-8464-12460F2E7A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5342C2B4-82CA-4887-9AB5-A14D1EC9519F}"/>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36889834-A577-4F88-A57B-0979B172855C}"/>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E2949DC3-E55E-4252-BDFE-90CA5C2424D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D5FD3265-3624-4CC6-BCCE-10BC1CB98A0A}"/>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42E7B96B-A365-4321-A993-2B75FE130FFB}"/>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B8B918B7-C9F6-4C39-854D-72CDED2D89E7}"/>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10F0183A-1905-4588-AAD3-387EC5DAAEDC}"/>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8DBBA7A-53F7-401E-9381-8B03B6CF8D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E3D3451-DAC2-46B2-8D61-0D790A8C03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659A147-1B49-49CE-854D-1212197728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DC89D98-3E4C-47C4-BA4D-95D75928EB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9EA917-57E2-4EC9-A772-32C946A00E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8" name="楕円 297">
          <a:extLst>
            <a:ext uri="{FF2B5EF4-FFF2-40B4-BE49-F238E27FC236}">
              <a16:creationId xmlns:a16="http://schemas.microsoft.com/office/drawing/2014/main" id="{EB9E6472-8B63-4A1E-9D75-2FEF301D142C}"/>
            </a:ext>
          </a:extLst>
        </xdr:cNvPr>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D5086078-1C12-485E-B5DC-9D06F11874B4}"/>
            </a:ext>
          </a:extLst>
        </xdr:cNvPr>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300" name="楕円 299">
          <a:extLst>
            <a:ext uri="{FF2B5EF4-FFF2-40B4-BE49-F238E27FC236}">
              <a16:creationId xmlns:a16="http://schemas.microsoft.com/office/drawing/2014/main" id="{0014F1C7-4F5E-42D7-974D-25B5A97378C9}"/>
            </a:ext>
          </a:extLst>
        </xdr:cNvPr>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143256</xdr:rowOff>
    </xdr:from>
    <xdr:to>
      <xdr:col>24</xdr:col>
      <xdr:colOff>63500</xdr:colOff>
      <xdr:row>81</xdr:row>
      <xdr:rowOff>168402</xdr:rowOff>
    </xdr:to>
    <xdr:cxnSp macro="">
      <xdr:nvCxnSpPr>
        <xdr:cNvPr id="301" name="直線コネクタ 300">
          <a:extLst>
            <a:ext uri="{FF2B5EF4-FFF2-40B4-BE49-F238E27FC236}">
              <a16:creationId xmlns:a16="http://schemas.microsoft.com/office/drawing/2014/main" id="{CC75A142-FFE5-4EC7-9469-A16FB0BFF11C}"/>
            </a:ext>
          </a:extLst>
        </xdr:cNvPr>
        <xdr:cNvCxnSpPr/>
      </xdr:nvCxnSpPr>
      <xdr:spPr>
        <a:xfrm>
          <a:off x="3797300" y="140307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2" name="楕円 301">
          <a:extLst>
            <a:ext uri="{FF2B5EF4-FFF2-40B4-BE49-F238E27FC236}">
              <a16:creationId xmlns:a16="http://schemas.microsoft.com/office/drawing/2014/main" id="{BE253DB2-CABB-4FE1-B10A-9C7C82B4137D}"/>
            </a:ext>
          </a:extLst>
        </xdr:cNvPr>
        <xdr:cNvSpPr/>
      </xdr:nvSpPr>
      <xdr:spPr>
        <a:xfrm>
          <a:off x="2857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143256</xdr:rowOff>
    </xdr:to>
    <xdr:cxnSp macro="">
      <xdr:nvCxnSpPr>
        <xdr:cNvPr id="303" name="直線コネクタ 302">
          <a:extLst>
            <a:ext uri="{FF2B5EF4-FFF2-40B4-BE49-F238E27FC236}">
              <a16:creationId xmlns:a16="http://schemas.microsoft.com/office/drawing/2014/main" id="{B134B201-008E-4F26-904C-12E3F04D1312}"/>
            </a:ext>
          </a:extLst>
        </xdr:cNvPr>
        <xdr:cNvCxnSpPr/>
      </xdr:nvCxnSpPr>
      <xdr:spPr>
        <a:xfrm>
          <a:off x="2908300" y="139918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4" name="楕円 303">
          <a:extLst>
            <a:ext uri="{FF2B5EF4-FFF2-40B4-BE49-F238E27FC236}">
              <a16:creationId xmlns:a16="http://schemas.microsoft.com/office/drawing/2014/main" id="{E4295792-FAC6-4485-AFA2-9923DDEF4E59}"/>
            </a:ext>
          </a:extLst>
        </xdr:cNvPr>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104394</xdr:rowOff>
    </xdr:to>
    <xdr:cxnSp macro="">
      <xdr:nvCxnSpPr>
        <xdr:cNvPr id="305" name="直線コネクタ 304">
          <a:extLst>
            <a:ext uri="{FF2B5EF4-FFF2-40B4-BE49-F238E27FC236}">
              <a16:creationId xmlns:a16="http://schemas.microsoft.com/office/drawing/2014/main" id="{6BF85264-A9F0-4DF6-9441-EE454A5370C2}"/>
            </a:ext>
          </a:extLst>
        </xdr:cNvPr>
        <xdr:cNvCxnSpPr/>
      </xdr:nvCxnSpPr>
      <xdr:spPr>
        <a:xfrm>
          <a:off x="2019300" y="13959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6" name="楕円 305">
          <a:extLst>
            <a:ext uri="{FF2B5EF4-FFF2-40B4-BE49-F238E27FC236}">
              <a16:creationId xmlns:a16="http://schemas.microsoft.com/office/drawing/2014/main" id="{5B7F7B23-82BB-433D-9D80-E0DEE2385BDC}"/>
            </a:ext>
          </a:extLst>
        </xdr:cNvPr>
        <xdr:cNvSpPr/>
      </xdr:nvSpPr>
      <xdr:spPr>
        <a:xfrm>
          <a:off x="1079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81</xdr:row>
      <xdr:rowOff>72389</xdr:rowOff>
    </xdr:to>
    <xdr:cxnSp macro="">
      <xdr:nvCxnSpPr>
        <xdr:cNvPr id="307" name="直線コネクタ 306">
          <a:extLst>
            <a:ext uri="{FF2B5EF4-FFF2-40B4-BE49-F238E27FC236}">
              <a16:creationId xmlns:a16="http://schemas.microsoft.com/office/drawing/2014/main" id="{8DE86F08-84D3-4416-9451-2EB4CCA68CE4}"/>
            </a:ext>
          </a:extLst>
        </xdr:cNvPr>
        <xdr:cNvCxnSpPr/>
      </xdr:nvCxnSpPr>
      <xdr:spPr>
        <a:xfrm>
          <a:off x="1130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8B8E7CEB-11DF-4B59-822C-8413B491C49B}"/>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4C5D9FDD-289A-4B15-AB6D-42E7269EE24B}"/>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A44C3C7B-7190-4AD9-B3C5-6BC9F2A3C93A}"/>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130477BE-1F5F-4424-882B-DC1246C6E7C9}"/>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312" name="n_1mainValue【福祉施設】&#10;有形固定資産減価償却率">
          <a:extLst>
            <a:ext uri="{FF2B5EF4-FFF2-40B4-BE49-F238E27FC236}">
              <a16:creationId xmlns:a16="http://schemas.microsoft.com/office/drawing/2014/main" id="{5E54C6C0-80C1-48D9-B9FB-86F85D2D66AF}"/>
            </a:ext>
          </a:extLst>
        </xdr:cNvPr>
        <xdr:cNvSpPr txBox="1"/>
      </xdr:nvSpPr>
      <xdr:spPr>
        <a:xfrm>
          <a:off x="3582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3" name="n_2mainValue【福祉施設】&#10;有形固定資産減価償却率">
          <a:extLst>
            <a:ext uri="{FF2B5EF4-FFF2-40B4-BE49-F238E27FC236}">
              <a16:creationId xmlns:a16="http://schemas.microsoft.com/office/drawing/2014/main" id="{5D88E7B2-3D60-4322-8E22-13258FD8D5BB}"/>
            </a:ext>
          </a:extLst>
        </xdr:cNvPr>
        <xdr:cNvSpPr txBox="1"/>
      </xdr:nvSpPr>
      <xdr:spPr>
        <a:xfrm>
          <a:off x="2705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4" name="n_3mainValue【福祉施設】&#10;有形固定資産減価償却率">
          <a:extLst>
            <a:ext uri="{FF2B5EF4-FFF2-40B4-BE49-F238E27FC236}">
              <a16:creationId xmlns:a16="http://schemas.microsoft.com/office/drawing/2014/main" id="{C62FCF9A-553A-4F30-AFB6-A079BF72F675}"/>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5" name="n_4mainValue【福祉施設】&#10;有形固定資産減価償却率">
          <a:extLst>
            <a:ext uri="{FF2B5EF4-FFF2-40B4-BE49-F238E27FC236}">
              <a16:creationId xmlns:a16="http://schemas.microsoft.com/office/drawing/2014/main" id="{C16AC190-58B4-4D91-A100-3015854407B6}"/>
            </a:ext>
          </a:extLst>
        </xdr:cNvPr>
        <xdr:cNvSpPr txBox="1"/>
      </xdr:nvSpPr>
      <xdr:spPr>
        <a:xfrm>
          <a:off x="927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59B73DB-A50D-4E47-939E-6856CC98F2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3B2F7DE-F362-4E32-864F-EC7F730AA5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43B75FF-4859-4A15-BF2D-150D383744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7F16403-75FB-4AAF-9A29-B642E74BEF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2A44CAA-31D9-4AF6-B99E-892EC21BC7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69EFEA5-1729-40DD-99EA-69F3736B5C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21D498EB-67DB-4DA0-97A6-F71FA4C731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1770E17-1BF6-4701-B3F8-0F884822F8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99A2A406-43D4-4D13-8132-C38E5929F4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4DAD8D6-6B0A-4F82-A4D8-E7FED8B7F6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CA3FFB80-C046-4FD6-8025-ED62F28926F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8E66154E-73AD-4B1A-B500-95224D4A31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2C76D78F-8087-422F-A81C-11AD72573C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1B328B55-37F6-4CE1-9C84-CC1868AFD04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6F20989-2426-407C-B6AF-8372BA20F9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4DE49CD-F679-42F9-B18E-B107AEAB35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53DF90EB-EBB4-414B-9A29-B614DAB057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853C69D6-D879-4EB0-8CCB-FD0DDD798D6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40BF227D-43B0-46EF-A9F7-134BF8B1CEA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632C4AC1-0365-49B4-BB63-92EC1CBAD66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B4BE9157-EF1C-4FCF-BE0F-B843F0A8D9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649108B-73E0-49D2-A9EB-6D798CE5B4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D0583F9C-6485-4BA4-A0FA-4B5755E01F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8FD09319-8BDB-48B3-B0F4-6CAFC9D2AF29}"/>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BB2BB0FC-06E7-4C00-8114-11BC0BC70E6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1244B6C8-D04C-4637-A5F0-03DDFC24031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76A93014-200A-4609-BCA1-FDB6A91E0F2C}"/>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77376814-9039-47B6-A919-0E0B2092DF86}"/>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104019A3-6460-4224-A09B-3E65302BA5CD}"/>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10FAA69F-14C8-4A30-883E-F08FEF4100B1}"/>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7A21C0E9-177A-4A34-A078-DCAAB7FA782C}"/>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11CA2308-EB51-4FCF-96E5-78CC11DAF63A}"/>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736240FE-676E-4509-989B-5D21590D3B5E}"/>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C8DFCF3D-E6FE-4360-A43A-DAE9F8213D4F}"/>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DF20539-55B1-4AD2-81DD-1276328E36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C7CF2CF-E2CE-4FD3-8749-BEA5A1C4ED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95D631C-BB80-45B6-BD18-6011FCEF52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E5A8D93-AE21-487B-A3E8-000F217F12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9BE46AD-E0FC-4B84-B390-E2C2D0F65C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5" name="楕円 354">
          <a:extLst>
            <a:ext uri="{FF2B5EF4-FFF2-40B4-BE49-F238E27FC236}">
              <a16:creationId xmlns:a16="http://schemas.microsoft.com/office/drawing/2014/main" id="{4782DC22-FC9E-4C4F-A2D1-6A74E80C151F}"/>
            </a:ext>
          </a:extLst>
        </xdr:cNvPr>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56" name="【福祉施設】&#10;一人当たり面積該当値テキスト">
          <a:extLst>
            <a:ext uri="{FF2B5EF4-FFF2-40B4-BE49-F238E27FC236}">
              <a16:creationId xmlns:a16="http://schemas.microsoft.com/office/drawing/2014/main" id="{4DB817AA-BCBA-4E9F-A5F3-0D25C1554368}"/>
            </a:ext>
          </a:extLst>
        </xdr:cNvPr>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17780</xdr:rowOff>
    </xdr:from>
    <xdr:to>
      <xdr:col>50</xdr:col>
      <xdr:colOff>165100</xdr:colOff>
      <xdr:row>81</xdr:row>
      <xdr:rowOff>119380</xdr:rowOff>
    </xdr:to>
    <xdr:sp macro="" textlink="">
      <xdr:nvSpPr>
        <xdr:cNvPr id="357" name="楕円 356">
          <a:extLst>
            <a:ext uri="{FF2B5EF4-FFF2-40B4-BE49-F238E27FC236}">
              <a16:creationId xmlns:a16="http://schemas.microsoft.com/office/drawing/2014/main" id="{8C5953A1-C2D2-4687-B010-F1809D572D07}"/>
            </a:ext>
          </a:extLst>
        </xdr:cNvPr>
        <xdr:cNvSpPr/>
      </xdr:nvSpPr>
      <xdr:spPr>
        <a:xfrm>
          <a:off x="958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68580</xdr:rowOff>
    </xdr:to>
    <xdr:cxnSp macro="">
      <xdr:nvCxnSpPr>
        <xdr:cNvPr id="358" name="直線コネクタ 357">
          <a:extLst>
            <a:ext uri="{FF2B5EF4-FFF2-40B4-BE49-F238E27FC236}">
              <a16:creationId xmlns:a16="http://schemas.microsoft.com/office/drawing/2014/main" id="{A0719F11-7CF3-46FF-A7C7-EF3DDB8CE0E6}"/>
            </a:ext>
          </a:extLst>
        </xdr:cNvPr>
        <xdr:cNvCxnSpPr/>
      </xdr:nvCxnSpPr>
      <xdr:spPr>
        <a:xfrm flipV="1">
          <a:off x="9639300" y="13944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40639</xdr:rowOff>
    </xdr:from>
    <xdr:to>
      <xdr:col>46</xdr:col>
      <xdr:colOff>38100</xdr:colOff>
      <xdr:row>81</xdr:row>
      <xdr:rowOff>142239</xdr:rowOff>
    </xdr:to>
    <xdr:sp macro="" textlink="">
      <xdr:nvSpPr>
        <xdr:cNvPr id="359" name="楕円 358">
          <a:extLst>
            <a:ext uri="{FF2B5EF4-FFF2-40B4-BE49-F238E27FC236}">
              <a16:creationId xmlns:a16="http://schemas.microsoft.com/office/drawing/2014/main" id="{EBA71AFE-72DC-4A11-96E6-0A3B8E7DB1FD}"/>
            </a:ext>
          </a:extLst>
        </xdr:cNvPr>
        <xdr:cNvSpPr/>
      </xdr:nvSpPr>
      <xdr:spPr>
        <a:xfrm>
          <a:off x="869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68580</xdr:rowOff>
    </xdr:from>
    <xdr:to>
      <xdr:col>50</xdr:col>
      <xdr:colOff>114300</xdr:colOff>
      <xdr:row>81</xdr:row>
      <xdr:rowOff>91439</xdr:rowOff>
    </xdr:to>
    <xdr:cxnSp macro="">
      <xdr:nvCxnSpPr>
        <xdr:cNvPr id="360" name="直線コネクタ 359">
          <a:extLst>
            <a:ext uri="{FF2B5EF4-FFF2-40B4-BE49-F238E27FC236}">
              <a16:creationId xmlns:a16="http://schemas.microsoft.com/office/drawing/2014/main" id="{6F595BF9-BAFC-4E5F-91F5-2DCF453B6B6D}"/>
            </a:ext>
          </a:extLst>
        </xdr:cNvPr>
        <xdr:cNvCxnSpPr/>
      </xdr:nvCxnSpPr>
      <xdr:spPr>
        <a:xfrm flipV="1">
          <a:off x="8750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1" name="楕円 360">
          <a:extLst>
            <a:ext uri="{FF2B5EF4-FFF2-40B4-BE49-F238E27FC236}">
              <a16:creationId xmlns:a16="http://schemas.microsoft.com/office/drawing/2014/main" id="{1926FF60-48E6-4101-AC2D-8889C0DFFA3C}"/>
            </a:ext>
          </a:extLst>
        </xdr:cNvPr>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91439</xdr:rowOff>
    </xdr:from>
    <xdr:to>
      <xdr:col>45</xdr:col>
      <xdr:colOff>177800</xdr:colOff>
      <xdr:row>81</xdr:row>
      <xdr:rowOff>106680</xdr:rowOff>
    </xdr:to>
    <xdr:cxnSp macro="">
      <xdr:nvCxnSpPr>
        <xdr:cNvPr id="362" name="直線コネクタ 361">
          <a:extLst>
            <a:ext uri="{FF2B5EF4-FFF2-40B4-BE49-F238E27FC236}">
              <a16:creationId xmlns:a16="http://schemas.microsoft.com/office/drawing/2014/main" id="{5DEB26AB-A4C1-4565-8F65-AC6AB8BE86E0}"/>
            </a:ext>
          </a:extLst>
        </xdr:cNvPr>
        <xdr:cNvCxnSpPr/>
      </xdr:nvCxnSpPr>
      <xdr:spPr>
        <a:xfrm flipV="1">
          <a:off x="7861300" y="1397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3" name="楕円 362">
          <a:extLst>
            <a:ext uri="{FF2B5EF4-FFF2-40B4-BE49-F238E27FC236}">
              <a16:creationId xmlns:a16="http://schemas.microsoft.com/office/drawing/2014/main" id="{4BA14DCA-BC23-43AC-A608-6F4FBBEC2EB0}"/>
            </a:ext>
          </a:extLst>
        </xdr:cNvPr>
        <xdr:cNvSpPr/>
      </xdr:nvSpPr>
      <xdr:spPr>
        <a:xfrm>
          <a:off x="692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106680</xdr:rowOff>
    </xdr:to>
    <xdr:cxnSp macro="">
      <xdr:nvCxnSpPr>
        <xdr:cNvPr id="364" name="直線コネクタ 363">
          <a:extLst>
            <a:ext uri="{FF2B5EF4-FFF2-40B4-BE49-F238E27FC236}">
              <a16:creationId xmlns:a16="http://schemas.microsoft.com/office/drawing/2014/main" id="{7CD5236A-4A9F-4A87-AD63-45FCEC09225A}"/>
            </a:ext>
          </a:extLst>
        </xdr:cNvPr>
        <xdr:cNvCxnSpPr/>
      </xdr:nvCxnSpPr>
      <xdr:spPr>
        <a:xfrm>
          <a:off x="6972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D284DDAC-47B1-4029-9DD6-7E092E9CC6F9}"/>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BAA58CA9-A3A8-4CD6-971B-DC5F57B7AB7F}"/>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B93C6C03-111A-4016-8FDD-5D85865E6B37}"/>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494709ED-85B9-4508-802C-B3289AEFEE6F}"/>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135907</xdr:rowOff>
    </xdr:from>
    <xdr:ext cx="469744" cy="259045"/>
    <xdr:sp macro="" textlink="">
      <xdr:nvSpPr>
        <xdr:cNvPr id="369" name="n_1mainValue【福祉施設】&#10;一人当たり面積">
          <a:extLst>
            <a:ext uri="{FF2B5EF4-FFF2-40B4-BE49-F238E27FC236}">
              <a16:creationId xmlns:a16="http://schemas.microsoft.com/office/drawing/2014/main" id="{38550777-5FC3-48FD-8CED-130C5F029793}"/>
            </a:ext>
          </a:extLst>
        </xdr:cNvPr>
        <xdr:cNvSpPr txBox="1"/>
      </xdr:nvSpPr>
      <xdr:spPr>
        <a:xfrm>
          <a:off x="9391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158766</xdr:rowOff>
    </xdr:from>
    <xdr:ext cx="469744" cy="259045"/>
    <xdr:sp macro="" textlink="">
      <xdr:nvSpPr>
        <xdr:cNvPr id="370" name="n_2mainValue【福祉施設】&#10;一人当たり面積">
          <a:extLst>
            <a:ext uri="{FF2B5EF4-FFF2-40B4-BE49-F238E27FC236}">
              <a16:creationId xmlns:a16="http://schemas.microsoft.com/office/drawing/2014/main" id="{95671EB1-BAA1-48BB-990A-F9917121366E}"/>
            </a:ext>
          </a:extLst>
        </xdr:cNvPr>
        <xdr:cNvSpPr txBox="1"/>
      </xdr:nvSpPr>
      <xdr:spPr>
        <a:xfrm>
          <a:off x="85154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1" name="n_3mainValue【福祉施設】&#10;一人当たり面積">
          <a:extLst>
            <a:ext uri="{FF2B5EF4-FFF2-40B4-BE49-F238E27FC236}">
              <a16:creationId xmlns:a16="http://schemas.microsoft.com/office/drawing/2014/main" id="{6BCDBBE9-897E-4B18-8362-267953296066}"/>
            </a:ext>
          </a:extLst>
        </xdr:cNvPr>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2" name="n_4mainValue【福祉施設】&#10;一人当たり面積">
          <a:extLst>
            <a:ext uri="{FF2B5EF4-FFF2-40B4-BE49-F238E27FC236}">
              <a16:creationId xmlns:a16="http://schemas.microsoft.com/office/drawing/2014/main" id="{3568F56A-F056-41E7-ABC9-DD75C8919A22}"/>
            </a:ext>
          </a:extLst>
        </xdr:cNvPr>
        <xdr:cNvSpPr txBox="1"/>
      </xdr:nvSpPr>
      <xdr:spPr>
        <a:xfrm>
          <a:off x="6737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AA1C07C-132F-4C29-B5CE-AAF7167694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7005EF33-5649-4B33-929E-E1A648CEF0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64A682C1-3863-40DB-9A9B-8EC5971B39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2765491-497D-4053-AA10-D9E0DE21DA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750C8A9-65CA-426C-AA97-A35A7AF538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384BA82-0C91-4E55-99E0-CFE59A3ECB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346FA4DA-277D-47F5-81E1-C7EB1B46B3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C798A6D-00E7-4FAA-A79B-4E307CD0EE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51A54F1B-3BC0-4DC2-98D1-F791B7A1CE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101E0329-0D6B-4B3E-963F-ECC3EBAA8C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E7149BE5-658D-4560-9A13-839AAB89C1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6057E12F-0A7B-452D-97CF-81E946C409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DD82C14-9B15-45CF-A201-F068693DF8E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5FC9F059-210A-4856-B40D-3CEFB0C68B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CD9BC990-2F03-4DEA-8EBE-4E9494A0DDE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3131EC6F-BF2B-47D7-A086-B7120406DC9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2C8F56A8-AD8E-4A19-9711-D37F47C271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3D1615C5-91C1-419A-9AA7-09411C66763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90A856FC-3771-44B9-96B0-BF78041C92E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13DBD431-43FC-44A7-A8D5-C5FD2D0F94D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48C77D06-4E80-4B30-A4B9-F03FFDEF284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BC1C3DA8-DAC3-4AA2-9EBA-CEE310B0CD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FDEF8D97-7199-4A6F-A52E-E447B876CDC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65BC916-6D51-41BD-9065-3A23B81097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19AF1411-2185-4F85-ACD1-FCCBE4F69495}"/>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B9EA771D-5A98-4623-9BA2-FFF632227896}"/>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2C117C98-6A99-46C0-B13C-1180FFA3147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B1A75ABD-B7D5-426F-88F6-113805639146}"/>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7CD9C37A-EA5C-4F0D-926C-03DAC056B505}"/>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D62DDBB5-0FBD-4E19-A512-3DDA8EEE89F6}"/>
            </a:ext>
          </a:extLst>
        </xdr:cNvPr>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9AB60949-C046-4A6E-A5FD-0974A91927E4}"/>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E71FB6D0-3788-4E37-9A29-160E8A4231CC}"/>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A1F97DA7-FA12-4F02-AC80-D46A49BE2D54}"/>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2D77DB3F-341A-491D-BF60-8CB748384CAF}"/>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6F485DA0-14E5-4755-864A-DC312F0559AC}"/>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9D925A0-B2C1-435C-BD47-7CCCDEF3C8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F47DE0C-EC8D-48B1-BC18-478520CBF7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364AFCF-DA65-43CE-B52F-B72A7EB93E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6A1C980-072C-4B67-80C1-B93ED4389A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BBF878A-7A40-46AD-B329-6ABF6EB191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413" name="楕円 412">
          <a:extLst>
            <a:ext uri="{FF2B5EF4-FFF2-40B4-BE49-F238E27FC236}">
              <a16:creationId xmlns:a16="http://schemas.microsoft.com/office/drawing/2014/main" id="{A8CAC77D-2B42-4C4A-A1AE-525A0B69346C}"/>
            </a:ext>
          </a:extLst>
        </xdr:cNvPr>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53357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EC7D066-E8E1-4F0F-9039-4BC1F6B45258}"/>
            </a:ext>
          </a:extLst>
        </xdr:cNvPr>
        <xdr:cNvSpPr txBox="1"/>
      </xdr:nvSpPr>
      <xdr:spPr>
        <a:xfrm>
          <a:off x="4673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42545</xdr:rowOff>
    </xdr:from>
    <xdr:to>
      <xdr:col>20</xdr:col>
      <xdr:colOff>38100</xdr:colOff>
      <xdr:row>104</xdr:row>
      <xdr:rowOff>144145</xdr:rowOff>
    </xdr:to>
    <xdr:sp macro="" textlink="">
      <xdr:nvSpPr>
        <xdr:cNvPr id="415" name="楕円 414">
          <a:extLst>
            <a:ext uri="{FF2B5EF4-FFF2-40B4-BE49-F238E27FC236}">
              <a16:creationId xmlns:a16="http://schemas.microsoft.com/office/drawing/2014/main" id="{6C91B00E-3703-490C-B5B0-30D9F6644B0D}"/>
            </a:ext>
          </a:extLst>
        </xdr:cNvPr>
        <xdr:cNvSpPr/>
      </xdr:nvSpPr>
      <xdr:spPr>
        <a:xfrm>
          <a:off x="3746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125730</xdr:rowOff>
    </xdr:to>
    <xdr:cxnSp macro="">
      <xdr:nvCxnSpPr>
        <xdr:cNvPr id="416" name="直線コネクタ 415">
          <a:extLst>
            <a:ext uri="{FF2B5EF4-FFF2-40B4-BE49-F238E27FC236}">
              <a16:creationId xmlns:a16="http://schemas.microsoft.com/office/drawing/2014/main" id="{6E2F2450-AF0D-4CA7-8D80-F30EA0CAE05E}"/>
            </a:ext>
          </a:extLst>
        </xdr:cNvPr>
        <xdr:cNvCxnSpPr/>
      </xdr:nvCxnSpPr>
      <xdr:spPr>
        <a:xfrm>
          <a:off x="3797300" y="179241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7" name="楕円 416">
          <a:extLst>
            <a:ext uri="{FF2B5EF4-FFF2-40B4-BE49-F238E27FC236}">
              <a16:creationId xmlns:a16="http://schemas.microsoft.com/office/drawing/2014/main" id="{70E4504C-C18E-47BB-B45A-CEF2598D9A47}"/>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18" name="直線コネクタ 417">
          <a:extLst>
            <a:ext uri="{FF2B5EF4-FFF2-40B4-BE49-F238E27FC236}">
              <a16:creationId xmlns:a16="http://schemas.microsoft.com/office/drawing/2014/main" id="{F8813BD4-9DA8-4709-874F-84BA4DA61B6E}"/>
            </a:ext>
          </a:extLst>
        </xdr:cNvPr>
        <xdr:cNvCxnSpPr/>
      </xdr:nvCxnSpPr>
      <xdr:spPr>
        <a:xfrm>
          <a:off x="2908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19" name="楕円 418">
          <a:extLst>
            <a:ext uri="{FF2B5EF4-FFF2-40B4-BE49-F238E27FC236}">
              <a16:creationId xmlns:a16="http://schemas.microsoft.com/office/drawing/2014/main" id="{B461851E-C74C-4261-AD2D-1AB37028254B}"/>
            </a:ext>
          </a:extLst>
        </xdr:cNvPr>
        <xdr:cNvSpPr/>
      </xdr:nvSpPr>
      <xdr:spPr>
        <a:xfrm>
          <a:off x="1968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55245</xdr:rowOff>
    </xdr:to>
    <xdr:cxnSp macro="">
      <xdr:nvCxnSpPr>
        <xdr:cNvPr id="420" name="直線コネクタ 419">
          <a:extLst>
            <a:ext uri="{FF2B5EF4-FFF2-40B4-BE49-F238E27FC236}">
              <a16:creationId xmlns:a16="http://schemas.microsoft.com/office/drawing/2014/main" id="{C9FE9C67-9520-4D07-9EFA-DBF9B465CA7A}"/>
            </a:ext>
          </a:extLst>
        </xdr:cNvPr>
        <xdr:cNvCxnSpPr/>
      </xdr:nvCxnSpPr>
      <xdr:spPr>
        <a:xfrm>
          <a:off x="2019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21" name="楕円 420">
          <a:extLst>
            <a:ext uri="{FF2B5EF4-FFF2-40B4-BE49-F238E27FC236}">
              <a16:creationId xmlns:a16="http://schemas.microsoft.com/office/drawing/2014/main" id="{31041403-CDA2-48A2-A964-8704FCD3EAB5}"/>
            </a:ext>
          </a:extLst>
        </xdr:cNvPr>
        <xdr:cNvSpPr/>
      </xdr:nvSpPr>
      <xdr:spPr>
        <a:xfrm>
          <a:off x="1079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17145</xdr:rowOff>
    </xdr:to>
    <xdr:cxnSp macro="">
      <xdr:nvCxnSpPr>
        <xdr:cNvPr id="422" name="直線コネクタ 421">
          <a:extLst>
            <a:ext uri="{FF2B5EF4-FFF2-40B4-BE49-F238E27FC236}">
              <a16:creationId xmlns:a16="http://schemas.microsoft.com/office/drawing/2014/main" id="{91AE32C3-5E69-4E9B-90BC-8561FDEE9332}"/>
            </a:ext>
          </a:extLst>
        </xdr:cNvPr>
        <xdr:cNvCxnSpPr/>
      </xdr:nvCxnSpPr>
      <xdr:spPr>
        <a:xfrm>
          <a:off x="1130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423" name="n_1aveValue【市民会館】&#10;有形固定資産減価償却率">
          <a:extLst>
            <a:ext uri="{FF2B5EF4-FFF2-40B4-BE49-F238E27FC236}">
              <a16:creationId xmlns:a16="http://schemas.microsoft.com/office/drawing/2014/main" id="{1BD9C811-4801-45A7-B5FF-728ABA3B504C}"/>
            </a:ext>
          </a:extLst>
        </xdr:cNvPr>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461D1B14-4861-442E-A76A-4C609DB2EF19}"/>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359AFB80-3C97-4A1C-9EA3-06BFBAF3C6BA}"/>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20BEB60-F733-4800-9AE5-D1839DD90A8A}"/>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135272</xdr:rowOff>
    </xdr:from>
    <xdr:ext cx="405111" cy="259045"/>
    <xdr:sp macro="" textlink="">
      <xdr:nvSpPr>
        <xdr:cNvPr id="427" name="n_1mainValue【市民会館】&#10;有形固定資産減価償却率">
          <a:extLst>
            <a:ext uri="{FF2B5EF4-FFF2-40B4-BE49-F238E27FC236}">
              <a16:creationId xmlns:a16="http://schemas.microsoft.com/office/drawing/2014/main" id="{A70A518A-EEFD-44D7-97B1-3EE0D73FB5BF}"/>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28" name="n_2mainValue【市民会館】&#10;有形固定資産減価償却率">
          <a:extLst>
            <a:ext uri="{FF2B5EF4-FFF2-40B4-BE49-F238E27FC236}">
              <a16:creationId xmlns:a16="http://schemas.microsoft.com/office/drawing/2014/main" id="{DB0C8DDE-8468-4FDA-A1B8-ADB5B3C5DBB7}"/>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59072</xdr:rowOff>
    </xdr:from>
    <xdr:ext cx="405111" cy="259045"/>
    <xdr:sp macro="" textlink="">
      <xdr:nvSpPr>
        <xdr:cNvPr id="429" name="n_3mainValue【市民会館】&#10;有形固定資産減価償却率">
          <a:extLst>
            <a:ext uri="{FF2B5EF4-FFF2-40B4-BE49-F238E27FC236}">
              <a16:creationId xmlns:a16="http://schemas.microsoft.com/office/drawing/2014/main" id="{9F3C6B09-B2F2-4741-AF1F-43F0734EF94E}"/>
            </a:ext>
          </a:extLst>
        </xdr:cNvPr>
        <xdr:cNvSpPr txBox="1"/>
      </xdr:nvSpPr>
      <xdr:spPr>
        <a:xfrm>
          <a:off x="1816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0" name="n_4mainValue【市民会館】&#10;有形固定資産減価償却率">
          <a:extLst>
            <a:ext uri="{FF2B5EF4-FFF2-40B4-BE49-F238E27FC236}">
              <a16:creationId xmlns:a16="http://schemas.microsoft.com/office/drawing/2014/main" id="{EF4CAC27-3C5E-4385-B4FA-7E78CECCC0C9}"/>
            </a:ext>
          </a:extLst>
        </xdr:cNvPr>
        <xdr:cNvSpPr txBox="1"/>
      </xdr:nvSpPr>
      <xdr:spPr>
        <a:xfrm>
          <a:off x="927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8DDFC8F4-7011-4C10-A34B-BD6310531F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5100ABB-9B2B-482D-94CC-50CA2A5A0E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130B4DC-BCE1-4D50-8519-A42024EF3D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20DF603-3A17-4D2F-B591-9353F6DD4C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D373E87-1260-407F-9DB9-C40B924E6B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D01CAB0-32D9-4C43-8D5B-789851AA1E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520C4BD-3ABC-4503-82B1-7444184650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F1722DA-2DEB-4C06-ABE8-AC2BAD02CE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186E07C9-3A22-41B4-9DDA-2E29B1A3EC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98588E6D-C916-4472-A55E-348823D6C3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BCCEAB-FCF1-41BE-8E1B-3F3C907995A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FE21E86-6626-4BFC-83BA-43278658C9B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BE7B6D40-8B71-4D7F-A4BF-9AF2585485F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29D8352F-0FDD-4243-A5B6-94E29C8076A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358811F9-4B6F-4F6A-B45C-7787DDA01B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62CB2E3F-DB63-4721-BD6E-51B5FBCB1F5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F3A0A7BF-4E44-432A-9E85-BC5E1C5AB3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64E499D9-6D6F-42FA-AC93-48581E6DE9B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E569647A-9526-4A84-9830-9A15AAF979D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804CDD2C-009F-4EF8-A629-549A733481D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82DB670-C8C6-48EC-8D3C-1F0EC53EE2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2B6831B7-D879-4A29-A8F9-C3D9A8F311E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FE512E5E-3914-41ED-BC1B-5D0DDA0865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828096A4-AFE3-4918-87DD-6582B96C80CB}"/>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7B62278B-1E74-4B57-ACA9-02466D9A668C}"/>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FE3CBAA2-7983-474D-B43D-CBC47E06B2F3}"/>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F0997440-437F-44A6-A0EC-326A63C1A04D}"/>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56C6EFCB-1E70-4277-8C48-0297E50FE7CF}"/>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CDB8D65F-6F6B-47A7-A7F4-A8F487764DBD}"/>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1D307483-5602-4018-B88E-149E6729437D}"/>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45B61170-2DB9-4CFF-B964-3D39755617F4}"/>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34B229F4-29E5-459E-A076-E964394A2314}"/>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84FE9465-54F3-480A-AF61-DFA10C2FEBD2}"/>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CC4957AD-394E-4909-BF45-917E4926AB2F}"/>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FDAC52C-6687-4989-BF3E-A32261B2B9F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09E1AC5-AB44-4326-8C12-467AA1CDCD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9DF6A2-2DCE-4406-823E-0DEFF43388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65427FB-B7B9-4B1E-90A1-31437730618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18A094C-E37A-4DCB-BAA8-18AFA06032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33020</xdr:rowOff>
    </xdr:from>
    <xdr:to>
      <xdr:col>55</xdr:col>
      <xdr:colOff>50800</xdr:colOff>
      <xdr:row>103</xdr:row>
      <xdr:rowOff>134620</xdr:rowOff>
    </xdr:to>
    <xdr:sp macro="" textlink="">
      <xdr:nvSpPr>
        <xdr:cNvPr id="470" name="楕円 469">
          <a:extLst>
            <a:ext uri="{FF2B5EF4-FFF2-40B4-BE49-F238E27FC236}">
              <a16:creationId xmlns:a16="http://schemas.microsoft.com/office/drawing/2014/main" id="{D614EDDB-86E3-4EFB-AC48-0FEF9A55A3DA}"/>
            </a:ext>
          </a:extLst>
        </xdr:cNvPr>
        <xdr:cNvSpPr/>
      </xdr:nvSpPr>
      <xdr:spPr>
        <a:xfrm>
          <a:off x="10426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55897</xdr:rowOff>
    </xdr:from>
    <xdr:ext cx="469744" cy="259045"/>
    <xdr:sp macro="" textlink="">
      <xdr:nvSpPr>
        <xdr:cNvPr id="471" name="【市民会館】&#10;一人当たり面積該当値テキスト">
          <a:extLst>
            <a:ext uri="{FF2B5EF4-FFF2-40B4-BE49-F238E27FC236}">
              <a16:creationId xmlns:a16="http://schemas.microsoft.com/office/drawing/2014/main" id="{B5FB4467-8332-4688-8997-B60E1E41AF49}"/>
            </a:ext>
          </a:extLst>
        </xdr:cNvPr>
        <xdr:cNvSpPr txBox="1"/>
      </xdr:nvSpPr>
      <xdr:spPr>
        <a:xfrm>
          <a:off x="10515600"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44450</xdr:rowOff>
    </xdr:from>
    <xdr:to>
      <xdr:col>50</xdr:col>
      <xdr:colOff>165100</xdr:colOff>
      <xdr:row>103</xdr:row>
      <xdr:rowOff>146050</xdr:rowOff>
    </xdr:to>
    <xdr:sp macro="" textlink="">
      <xdr:nvSpPr>
        <xdr:cNvPr id="472" name="楕円 471">
          <a:extLst>
            <a:ext uri="{FF2B5EF4-FFF2-40B4-BE49-F238E27FC236}">
              <a16:creationId xmlns:a16="http://schemas.microsoft.com/office/drawing/2014/main" id="{46B4E063-4685-439F-A10D-9DD8AB558F5E}"/>
            </a:ext>
          </a:extLst>
        </xdr:cNvPr>
        <xdr:cNvSpPr/>
      </xdr:nvSpPr>
      <xdr:spPr>
        <a:xfrm>
          <a:off x="958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83820</xdr:rowOff>
    </xdr:from>
    <xdr:to>
      <xdr:col>55</xdr:col>
      <xdr:colOff>0</xdr:colOff>
      <xdr:row>103</xdr:row>
      <xdr:rowOff>95250</xdr:rowOff>
    </xdr:to>
    <xdr:cxnSp macro="">
      <xdr:nvCxnSpPr>
        <xdr:cNvPr id="473" name="直線コネクタ 472">
          <a:extLst>
            <a:ext uri="{FF2B5EF4-FFF2-40B4-BE49-F238E27FC236}">
              <a16:creationId xmlns:a16="http://schemas.microsoft.com/office/drawing/2014/main" id="{5A5891F9-3F22-4CB6-BCD7-01BF86AD000A}"/>
            </a:ext>
          </a:extLst>
        </xdr:cNvPr>
        <xdr:cNvCxnSpPr/>
      </xdr:nvCxnSpPr>
      <xdr:spPr>
        <a:xfrm flipV="1">
          <a:off x="9639300" y="17743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74" name="楕円 473">
          <a:extLst>
            <a:ext uri="{FF2B5EF4-FFF2-40B4-BE49-F238E27FC236}">
              <a16:creationId xmlns:a16="http://schemas.microsoft.com/office/drawing/2014/main" id="{F9E601D1-DF76-424C-838B-089A6CA8E02D}"/>
            </a:ext>
          </a:extLst>
        </xdr:cNvPr>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95250</xdr:rowOff>
    </xdr:from>
    <xdr:to>
      <xdr:col>50</xdr:col>
      <xdr:colOff>114300</xdr:colOff>
      <xdr:row>103</xdr:row>
      <xdr:rowOff>121920</xdr:rowOff>
    </xdr:to>
    <xdr:cxnSp macro="">
      <xdr:nvCxnSpPr>
        <xdr:cNvPr id="475" name="直線コネクタ 474">
          <a:extLst>
            <a:ext uri="{FF2B5EF4-FFF2-40B4-BE49-F238E27FC236}">
              <a16:creationId xmlns:a16="http://schemas.microsoft.com/office/drawing/2014/main" id="{B45AEA49-D208-442D-BAB9-BD0D85CD8664}"/>
            </a:ext>
          </a:extLst>
        </xdr:cNvPr>
        <xdr:cNvCxnSpPr/>
      </xdr:nvCxnSpPr>
      <xdr:spPr>
        <a:xfrm flipV="1">
          <a:off x="8750300" y="1775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76" name="楕円 475">
          <a:extLst>
            <a:ext uri="{FF2B5EF4-FFF2-40B4-BE49-F238E27FC236}">
              <a16:creationId xmlns:a16="http://schemas.microsoft.com/office/drawing/2014/main" id="{ACC041B1-58DF-4C6B-876A-E42D59382624}"/>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121920</xdr:rowOff>
    </xdr:from>
    <xdr:to>
      <xdr:col>45</xdr:col>
      <xdr:colOff>177800</xdr:colOff>
      <xdr:row>103</xdr:row>
      <xdr:rowOff>133350</xdr:rowOff>
    </xdr:to>
    <xdr:cxnSp macro="">
      <xdr:nvCxnSpPr>
        <xdr:cNvPr id="477" name="直線コネクタ 476">
          <a:extLst>
            <a:ext uri="{FF2B5EF4-FFF2-40B4-BE49-F238E27FC236}">
              <a16:creationId xmlns:a16="http://schemas.microsoft.com/office/drawing/2014/main" id="{8F4B4F53-F1A9-4192-BC15-5448FFF811B3}"/>
            </a:ext>
          </a:extLst>
        </xdr:cNvPr>
        <xdr:cNvCxnSpPr/>
      </xdr:nvCxnSpPr>
      <xdr:spPr>
        <a:xfrm flipV="1">
          <a:off x="7861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82550</xdr:rowOff>
    </xdr:from>
    <xdr:to>
      <xdr:col>36</xdr:col>
      <xdr:colOff>165100</xdr:colOff>
      <xdr:row>104</xdr:row>
      <xdr:rowOff>12700</xdr:rowOff>
    </xdr:to>
    <xdr:sp macro="" textlink="">
      <xdr:nvSpPr>
        <xdr:cNvPr id="478" name="楕円 477">
          <a:extLst>
            <a:ext uri="{FF2B5EF4-FFF2-40B4-BE49-F238E27FC236}">
              <a16:creationId xmlns:a16="http://schemas.microsoft.com/office/drawing/2014/main" id="{7B4961BD-0032-48FD-8E52-5C396D8B0FBB}"/>
            </a:ext>
          </a:extLst>
        </xdr:cNvPr>
        <xdr:cNvSpPr/>
      </xdr:nvSpPr>
      <xdr:spPr>
        <a:xfrm>
          <a:off x="692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133350</xdr:rowOff>
    </xdr:to>
    <xdr:cxnSp macro="">
      <xdr:nvCxnSpPr>
        <xdr:cNvPr id="479" name="直線コネクタ 478">
          <a:extLst>
            <a:ext uri="{FF2B5EF4-FFF2-40B4-BE49-F238E27FC236}">
              <a16:creationId xmlns:a16="http://schemas.microsoft.com/office/drawing/2014/main" id="{E576DD42-A295-45A7-B8D9-10841413295C}"/>
            </a:ext>
          </a:extLst>
        </xdr:cNvPr>
        <xdr:cNvCxnSpPr/>
      </xdr:nvCxnSpPr>
      <xdr:spPr>
        <a:xfrm>
          <a:off x="6972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32B8CFDE-391E-44D8-831A-FC457EFAAA92}"/>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DF30E727-FA68-4D4A-9343-CEBD1642C4DD}"/>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F307E008-AA41-492C-B00E-778AB6E51486}"/>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a:extLst>
            <a:ext uri="{FF2B5EF4-FFF2-40B4-BE49-F238E27FC236}">
              <a16:creationId xmlns:a16="http://schemas.microsoft.com/office/drawing/2014/main" id="{AA0E31E1-C6F6-431B-AA4B-6A03C0D9679B}"/>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162577</xdr:rowOff>
    </xdr:from>
    <xdr:ext cx="469744" cy="259045"/>
    <xdr:sp macro="" textlink="">
      <xdr:nvSpPr>
        <xdr:cNvPr id="484" name="n_1mainValue【市民会館】&#10;一人当たり面積">
          <a:extLst>
            <a:ext uri="{FF2B5EF4-FFF2-40B4-BE49-F238E27FC236}">
              <a16:creationId xmlns:a16="http://schemas.microsoft.com/office/drawing/2014/main" id="{598F0BC5-504E-4B30-B004-1DE1155CA4A7}"/>
            </a:ext>
          </a:extLst>
        </xdr:cNvPr>
        <xdr:cNvSpPr txBox="1"/>
      </xdr:nvSpPr>
      <xdr:spPr>
        <a:xfrm>
          <a:off x="9391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85" name="n_2mainValue【市民会館】&#10;一人当たり面積">
          <a:extLst>
            <a:ext uri="{FF2B5EF4-FFF2-40B4-BE49-F238E27FC236}">
              <a16:creationId xmlns:a16="http://schemas.microsoft.com/office/drawing/2014/main" id="{1D7F6AAE-1AC7-4FA6-8FFD-B4077F33E26B}"/>
            </a:ext>
          </a:extLst>
        </xdr:cNvPr>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86" name="n_3mainValue【市民会館】&#10;一人当たり面積">
          <a:extLst>
            <a:ext uri="{FF2B5EF4-FFF2-40B4-BE49-F238E27FC236}">
              <a16:creationId xmlns:a16="http://schemas.microsoft.com/office/drawing/2014/main" id="{5075A4EC-95F0-4C20-B8D7-54E017812E9E}"/>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29227</xdr:rowOff>
    </xdr:from>
    <xdr:ext cx="469744" cy="259045"/>
    <xdr:sp macro="" textlink="">
      <xdr:nvSpPr>
        <xdr:cNvPr id="487" name="n_4mainValue【市民会館】&#10;一人当たり面積">
          <a:extLst>
            <a:ext uri="{FF2B5EF4-FFF2-40B4-BE49-F238E27FC236}">
              <a16:creationId xmlns:a16="http://schemas.microsoft.com/office/drawing/2014/main" id="{66BC9C28-26D3-4264-8872-770431974DBD}"/>
            </a:ext>
          </a:extLst>
        </xdr:cNvPr>
        <xdr:cNvSpPr txBox="1"/>
      </xdr:nvSpPr>
      <xdr:spPr>
        <a:xfrm>
          <a:off x="6737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893676FA-3981-4558-BE3E-6D981ED03D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157D0832-FFBE-4C06-B5C8-CF34A4082E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70057E9-6316-4DF9-BE7F-36C330A35F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23E205DF-4057-41DC-88C6-82A072C5E4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6940BC82-213E-47E5-BED4-2E4E35B70C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51630E66-2F1C-4C3B-8EE3-FD90E77031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19FED057-EF4D-4B1F-9D22-B9E64072E3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922D4EA8-1ADE-4DEB-BDA3-8971D86835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C611F12D-D1A3-44F5-8005-A892BC087A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CB064573-9951-4EA2-929B-4170588F7B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2011D63F-FFB4-4E73-BA86-69E4D790C7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F9ADFE49-051C-4F10-974F-D0E725289E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D3DDFB20-D178-4AA2-89CB-09370E1DB7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D9DE86B7-2BCB-4092-95CA-B6B405D40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9EAF9178-0B72-4814-A316-5EFD71BACE9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DDB5182-583E-4ACB-AD87-BAB1286DD45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7845477E-8A41-45A3-8F0F-6F03523040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42CF8FF6-83A7-4C5E-9D19-A0BBEAA864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4A9704DE-1BD8-41CB-B5F6-E318A401390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446DA23-9197-4360-AFA3-1322033833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1ED7A32B-6724-4B1B-A2F4-AE17190BD8F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41F3A8D1-2B48-4F0E-AEE9-49293A11DD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3349A205-4C30-4ABC-BAEC-29DE5A05996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1345A5AA-090F-4F5B-9CDD-3E612222D8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C0B15A50-F428-4D40-A2DB-4CFC8C5EF34D}"/>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C694CE31-FCBF-4996-949F-E0A7940CAD7F}"/>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F5D427DF-E1FA-4DD7-8791-D18E2964857C}"/>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FDE17ECE-A78B-43F0-B85D-E103C8550AE4}"/>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7BE7401B-73BB-4CFA-A1D0-1B4162F301BB}"/>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C72DE6DF-0F92-44FA-9447-1675A5F34BC3}"/>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6EFA0503-88C8-476B-82E6-0445476BA3D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F8A715CA-2B52-4612-ABEE-138829BED34F}"/>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B98F790C-A819-4089-A7B1-E09A63161911}"/>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BBEF9A33-91BB-41A2-BDE0-6C57693FAAE6}"/>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3C3CFF2D-5FA2-480D-8731-1F322F10F9DE}"/>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746C29B-4C33-46CD-82A2-EC1697607B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7CEF8E6-B4C2-4656-AB2B-E411FBB90C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7E308D8-D192-4F0E-9050-0EFEC3758B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69CE11-58B4-4B50-A2EE-46142DCA98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DCE12A8-2D07-416C-8A05-EC90A4E400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8" name="楕円 527">
          <a:extLst>
            <a:ext uri="{FF2B5EF4-FFF2-40B4-BE49-F238E27FC236}">
              <a16:creationId xmlns:a16="http://schemas.microsoft.com/office/drawing/2014/main" id="{7C65C8FB-11A5-4D68-9542-0F3C6DE9D3BF}"/>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8E233FB1-EB04-4D52-A7C6-93A74B227434}"/>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30" name="楕円 529">
          <a:extLst>
            <a:ext uri="{FF2B5EF4-FFF2-40B4-BE49-F238E27FC236}">
              <a16:creationId xmlns:a16="http://schemas.microsoft.com/office/drawing/2014/main" id="{B64993F3-38B6-4636-A486-399D375951EB}"/>
            </a:ext>
          </a:extLst>
        </xdr:cNvPr>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81915</xdr:rowOff>
    </xdr:to>
    <xdr:cxnSp macro="">
      <xdr:nvCxnSpPr>
        <xdr:cNvPr id="531" name="直線コネクタ 530">
          <a:extLst>
            <a:ext uri="{FF2B5EF4-FFF2-40B4-BE49-F238E27FC236}">
              <a16:creationId xmlns:a16="http://schemas.microsoft.com/office/drawing/2014/main" id="{8540859D-74DD-4BA3-B87A-C93FE68379E3}"/>
            </a:ext>
          </a:extLst>
        </xdr:cNvPr>
        <xdr:cNvCxnSpPr/>
      </xdr:nvCxnSpPr>
      <xdr:spPr>
        <a:xfrm>
          <a:off x="15481300" y="6393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32" name="楕円 531">
          <a:extLst>
            <a:ext uri="{FF2B5EF4-FFF2-40B4-BE49-F238E27FC236}">
              <a16:creationId xmlns:a16="http://schemas.microsoft.com/office/drawing/2014/main" id="{678971D7-145E-4168-9863-CC38962837C5}"/>
            </a:ext>
          </a:extLst>
        </xdr:cNvPr>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49530</xdr:rowOff>
    </xdr:to>
    <xdr:cxnSp macro="">
      <xdr:nvCxnSpPr>
        <xdr:cNvPr id="533" name="直線コネクタ 532">
          <a:extLst>
            <a:ext uri="{FF2B5EF4-FFF2-40B4-BE49-F238E27FC236}">
              <a16:creationId xmlns:a16="http://schemas.microsoft.com/office/drawing/2014/main" id="{64A6E67E-B219-4C52-8F34-7D0808CCB19B}"/>
            </a:ext>
          </a:extLst>
        </xdr:cNvPr>
        <xdr:cNvCxnSpPr/>
      </xdr:nvCxnSpPr>
      <xdr:spPr>
        <a:xfrm>
          <a:off x="14592300" y="6372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34" name="楕円 533">
          <a:extLst>
            <a:ext uri="{FF2B5EF4-FFF2-40B4-BE49-F238E27FC236}">
              <a16:creationId xmlns:a16="http://schemas.microsoft.com/office/drawing/2014/main" id="{0CB90C12-84BD-4E03-B0B8-E4F2A431A016}"/>
            </a:ext>
          </a:extLst>
        </xdr:cNvPr>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95250</xdr:rowOff>
    </xdr:to>
    <xdr:cxnSp macro="">
      <xdr:nvCxnSpPr>
        <xdr:cNvPr id="535" name="直線コネクタ 534">
          <a:extLst>
            <a:ext uri="{FF2B5EF4-FFF2-40B4-BE49-F238E27FC236}">
              <a16:creationId xmlns:a16="http://schemas.microsoft.com/office/drawing/2014/main" id="{63A425A6-4243-4AB1-8FFE-187D71967F31}"/>
            </a:ext>
          </a:extLst>
        </xdr:cNvPr>
        <xdr:cNvCxnSpPr/>
      </xdr:nvCxnSpPr>
      <xdr:spPr>
        <a:xfrm flipV="1">
          <a:off x="13703300" y="6372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536" name="楕円 535">
          <a:extLst>
            <a:ext uri="{FF2B5EF4-FFF2-40B4-BE49-F238E27FC236}">
              <a16:creationId xmlns:a16="http://schemas.microsoft.com/office/drawing/2014/main" id="{78AE8031-FFD2-4EAB-926F-D81C8AD14898}"/>
            </a:ext>
          </a:extLst>
        </xdr:cNvPr>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37</xdr:row>
      <xdr:rowOff>95250</xdr:rowOff>
    </xdr:to>
    <xdr:cxnSp macro="">
      <xdr:nvCxnSpPr>
        <xdr:cNvPr id="537" name="直線コネクタ 536">
          <a:extLst>
            <a:ext uri="{FF2B5EF4-FFF2-40B4-BE49-F238E27FC236}">
              <a16:creationId xmlns:a16="http://schemas.microsoft.com/office/drawing/2014/main" id="{630C87BD-F473-4916-8177-561D72D2CA3B}"/>
            </a:ext>
          </a:extLst>
        </xdr:cNvPr>
        <xdr:cNvCxnSpPr/>
      </xdr:nvCxnSpPr>
      <xdr:spPr>
        <a:xfrm>
          <a:off x="12814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7CF7FDFF-B00D-493D-AAFD-4E178AD33A9E}"/>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2F3D3543-9600-40AB-B7C6-AF538A6977D5}"/>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F4C2552C-1C87-442F-ADE3-D72C5C601116}"/>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D74ED156-1883-43B6-8D02-FB930B43CDDF}"/>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1058B8E-AFB5-457C-A101-01A4061AC07E}"/>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3D72B795-207A-45E2-8A08-5C7763A856B4}"/>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162577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DD7C4D23-1E73-4C66-A58A-93BB27AAFE66}"/>
            </a:ext>
          </a:extLst>
        </xdr:cNvPr>
        <xdr:cNvSpPr txBox="1"/>
      </xdr:nvSpPr>
      <xdr:spPr>
        <a:xfrm>
          <a:off x="13500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817208BF-CB60-41A8-878E-CC20CEEBE502}"/>
            </a:ext>
          </a:extLst>
        </xdr:cNvPr>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877272A9-BFEC-4074-BA30-9667EC0304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1372B452-6E5E-46C4-8BE3-01EA4AABAB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4734479-B84A-4A9E-9D4F-5B69580A09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D9E5DBD3-DDE9-40CC-9319-8693246582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A2DEEA17-AB46-4EA5-8611-27E1FD9D7A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8FE1ADE-6621-4E71-9259-A032832AA9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633601BC-D088-4DC8-A549-B8B4BDEA43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C4AC3468-FD60-42FF-B556-223E929093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CFA67101-9E08-4D72-AB5C-C471BFFC10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27A0A3E0-CC2E-4BB8-9DBA-ACBC116755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AD7F7D32-DCBB-40AA-ADF1-DD4487C4B55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B9636016-E579-4969-BBF5-E242D357F13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DCF2DD00-303F-4B11-9AF4-4170192267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E859964A-2CDD-48E3-AB5F-A7216681DCE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98EEA5C1-C6B0-417F-9082-935F05C3702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83B64A65-34DA-479E-9E9B-923B9DE6016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8FDA462E-9F6D-4269-80DF-C52F564724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9C0864D-EBF5-40BD-9F69-B9BBBE1EB5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9E31E2EF-7BED-46C9-A834-B0F2315B78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797C1434-3371-4A9D-ADA7-4D77FFCD6E9D}"/>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6273CBA7-DC37-4CF6-8FAE-A205B8A44975}"/>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2378C47A-AAE9-4333-9461-99CEA062627E}"/>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46635841-0FFE-4C89-BC1B-66B3F1563326}"/>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8B6EC45F-A85D-4831-B6B3-07D820A1ABC9}"/>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F0CF1D30-211B-4E0E-BEB2-E3D561A8CC25}"/>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79D91B03-67DE-4242-B20A-F481BF5A4AC2}"/>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1DF606E3-CCDC-4057-B3C9-5CDBB10B24CF}"/>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36C0D42E-57A8-41CF-AC9C-60DF27945E61}"/>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CFED633A-F948-40A9-9EBB-36A5597CFD88}"/>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22703FEE-D411-4D68-B6B8-6237C6FEA51F}"/>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E4B6FA4-6B40-478F-B34F-21924727E7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338423D-EF17-43BC-A537-7012CB744E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489FFD0-11B2-48B8-96E7-5BFB1EC5D2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2699E06-13F0-4265-8D0C-3E019B0986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F283512-D35A-4B3D-9510-4F04F7CBEB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94203</xdr:rowOff>
    </xdr:from>
    <xdr:to>
      <xdr:col>116</xdr:col>
      <xdr:colOff>114300</xdr:colOff>
      <xdr:row>38</xdr:row>
      <xdr:rowOff>24353</xdr:rowOff>
    </xdr:to>
    <xdr:sp macro="" textlink="">
      <xdr:nvSpPr>
        <xdr:cNvPr id="581" name="楕円 580">
          <a:extLst>
            <a:ext uri="{FF2B5EF4-FFF2-40B4-BE49-F238E27FC236}">
              <a16:creationId xmlns:a16="http://schemas.microsoft.com/office/drawing/2014/main" id="{DC6EB64A-BD6D-48ED-B8E9-40A08ED64AB9}"/>
            </a:ext>
          </a:extLst>
        </xdr:cNvPr>
        <xdr:cNvSpPr/>
      </xdr:nvSpPr>
      <xdr:spPr>
        <a:xfrm>
          <a:off x="22110700" y="64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117080</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35CE2293-AF5A-4565-85BC-62F72464AC59}"/>
            </a:ext>
          </a:extLst>
        </xdr:cNvPr>
        <xdr:cNvSpPr txBox="1"/>
      </xdr:nvSpPr>
      <xdr:spPr>
        <a:xfrm>
          <a:off x="22199600" y="62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100209</xdr:rowOff>
    </xdr:from>
    <xdr:to>
      <xdr:col>112</xdr:col>
      <xdr:colOff>38100</xdr:colOff>
      <xdr:row>38</xdr:row>
      <xdr:rowOff>30359</xdr:rowOff>
    </xdr:to>
    <xdr:sp macro="" textlink="">
      <xdr:nvSpPr>
        <xdr:cNvPr id="583" name="楕円 582">
          <a:extLst>
            <a:ext uri="{FF2B5EF4-FFF2-40B4-BE49-F238E27FC236}">
              <a16:creationId xmlns:a16="http://schemas.microsoft.com/office/drawing/2014/main" id="{D19ACD92-13E5-49EA-95DF-C8BEA25A6DDB}"/>
            </a:ext>
          </a:extLst>
        </xdr:cNvPr>
        <xdr:cNvSpPr/>
      </xdr:nvSpPr>
      <xdr:spPr>
        <a:xfrm>
          <a:off x="21272500" y="64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145003</xdr:rowOff>
    </xdr:from>
    <xdr:to>
      <xdr:col>116</xdr:col>
      <xdr:colOff>63500</xdr:colOff>
      <xdr:row>37</xdr:row>
      <xdr:rowOff>151009</xdr:rowOff>
    </xdr:to>
    <xdr:cxnSp macro="">
      <xdr:nvCxnSpPr>
        <xdr:cNvPr id="584" name="直線コネクタ 583">
          <a:extLst>
            <a:ext uri="{FF2B5EF4-FFF2-40B4-BE49-F238E27FC236}">
              <a16:creationId xmlns:a16="http://schemas.microsoft.com/office/drawing/2014/main" id="{5421B7A1-8739-47CC-B290-9BAAB7651D1E}"/>
            </a:ext>
          </a:extLst>
        </xdr:cNvPr>
        <xdr:cNvCxnSpPr/>
      </xdr:nvCxnSpPr>
      <xdr:spPr>
        <a:xfrm flipV="1">
          <a:off x="21323300" y="6488653"/>
          <a:ext cx="8382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19834</xdr:rowOff>
    </xdr:from>
    <xdr:to>
      <xdr:col>107</xdr:col>
      <xdr:colOff>101600</xdr:colOff>
      <xdr:row>38</xdr:row>
      <xdr:rowOff>121434</xdr:rowOff>
    </xdr:to>
    <xdr:sp macro="" textlink="">
      <xdr:nvSpPr>
        <xdr:cNvPr id="585" name="楕円 584">
          <a:extLst>
            <a:ext uri="{FF2B5EF4-FFF2-40B4-BE49-F238E27FC236}">
              <a16:creationId xmlns:a16="http://schemas.microsoft.com/office/drawing/2014/main" id="{3AEBB034-EB9E-4FFB-8566-D1446724EFDD}"/>
            </a:ext>
          </a:extLst>
        </xdr:cNvPr>
        <xdr:cNvSpPr/>
      </xdr:nvSpPr>
      <xdr:spPr>
        <a:xfrm>
          <a:off x="20383500" y="65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151009</xdr:rowOff>
    </xdr:from>
    <xdr:to>
      <xdr:col>111</xdr:col>
      <xdr:colOff>177800</xdr:colOff>
      <xdr:row>38</xdr:row>
      <xdr:rowOff>70634</xdr:rowOff>
    </xdr:to>
    <xdr:cxnSp macro="">
      <xdr:nvCxnSpPr>
        <xdr:cNvPr id="586" name="直線コネクタ 585">
          <a:extLst>
            <a:ext uri="{FF2B5EF4-FFF2-40B4-BE49-F238E27FC236}">
              <a16:creationId xmlns:a16="http://schemas.microsoft.com/office/drawing/2014/main" id="{538B88FB-6E84-490E-9C38-84506A9D1926}"/>
            </a:ext>
          </a:extLst>
        </xdr:cNvPr>
        <xdr:cNvCxnSpPr/>
      </xdr:nvCxnSpPr>
      <xdr:spPr>
        <a:xfrm flipV="1">
          <a:off x="20434300" y="6494659"/>
          <a:ext cx="8890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18776</xdr:rowOff>
    </xdr:from>
    <xdr:to>
      <xdr:col>102</xdr:col>
      <xdr:colOff>165100</xdr:colOff>
      <xdr:row>38</xdr:row>
      <xdr:rowOff>120376</xdr:rowOff>
    </xdr:to>
    <xdr:sp macro="" textlink="">
      <xdr:nvSpPr>
        <xdr:cNvPr id="587" name="楕円 586">
          <a:extLst>
            <a:ext uri="{FF2B5EF4-FFF2-40B4-BE49-F238E27FC236}">
              <a16:creationId xmlns:a16="http://schemas.microsoft.com/office/drawing/2014/main" id="{0775A6D6-55DD-4793-9213-0E9E710AF949}"/>
            </a:ext>
          </a:extLst>
        </xdr:cNvPr>
        <xdr:cNvSpPr/>
      </xdr:nvSpPr>
      <xdr:spPr>
        <a:xfrm>
          <a:off x="19494500" y="6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69576</xdr:rowOff>
    </xdr:from>
    <xdr:to>
      <xdr:col>107</xdr:col>
      <xdr:colOff>50800</xdr:colOff>
      <xdr:row>38</xdr:row>
      <xdr:rowOff>70634</xdr:rowOff>
    </xdr:to>
    <xdr:cxnSp macro="">
      <xdr:nvCxnSpPr>
        <xdr:cNvPr id="588" name="直線コネクタ 587">
          <a:extLst>
            <a:ext uri="{FF2B5EF4-FFF2-40B4-BE49-F238E27FC236}">
              <a16:creationId xmlns:a16="http://schemas.microsoft.com/office/drawing/2014/main" id="{88B5E5F9-C85E-4538-86F9-044EC6D42192}"/>
            </a:ext>
          </a:extLst>
        </xdr:cNvPr>
        <xdr:cNvCxnSpPr/>
      </xdr:nvCxnSpPr>
      <xdr:spPr>
        <a:xfrm>
          <a:off x="19545300" y="658467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89534</xdr:rowOff>
    </xdr:from>
    <xdr:to>
      <xdr:col>98</xdr:col>
      <xdr:colOff>38100</xdr:colOff>
      <xdr:row>38</xdr:row>
      <xdr:rowOff>19684</xdr:rowOff>
    </xdr:to>
    <xdr:sp macro="" textlink="">
      <xdr:nvSpPr>
        <xdr:cNvPr id="589" name="楕円 588">
          <a:extLst>
            <a:ext uri="{FF2B5EF4-FFF2-40B4-BE49-F238E27FC236}">
              <a16:creationId xmlns:a16="http://schemas.microsoft.com/office/drawing/2014/main" id="{D277739D-4D25-41A8-91EE-8940F370DC54}"/>
            </a:ext>
          </a:extLst>
        </xdr:cNvPr>
        <xdr:cNvSpPr/>
      </xdr:nvSpPr>
      <xdr:spPr>
        <a:xfrm>
          <a:off x="18605500" y="64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140334</xdr:rowOff>
    </xdr:from>
    <xdr:to>
      <xdr:col>102</xdr:col>
      <xdr:colOff>114300</xdr:colOff>
      <xdr:row>38</xdr:row>
      <xdr:rowOff>69576</xdr:rowOff>
    </xdr:to>
    <xdr:cxnSp macro="">
      <xdr:nvCxnSpPr>
        <xdr:cNvPr id="590" name="直線コネクタ 589">
          <a:extLst>
            <a:ext uri="{FF2B5EF4-FFF2-40B4-BE49-F238E27FC236}">
              <a16:creationId xmlns:a16="http://schemas.microsoft.com/office/drawing/2014/main" id="{513DED90-0697-444E-B4C9-76A004E92660}"/>
            </a:ext>
          </a:extLst>
        </xdr:cNvPr>
        <xdr:cNvCxnSpPr/>
      </xdr:nvCxnSpPr>
      <xdr:spPr>
        <a:xfrm>
          <a:off x="18656300" y="6483984"/>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F8D7CFE5-0110-41CF-9ABD-C1199C813E04}"/>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B26FF397-6FEF-4C98-975A-B5A90F3BD742}"/>
            </a:ext>
          </a:extLst>
        </xdr:cNvPr>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AC0BBE3A-F6AB-432D-80EA-6D1635D6FF2C}"/>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F5DEA2DE-8C53-49F5-8BB1-DDCD8F5F0EB8}"/>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46886</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CF916D31-5941-4D5D-80FD-93E9332CFCE9}"/>
            </a:ext>
          </a:extLst>
        </xdr:cNvPr>
        <xdr:cNvSpPr txBox="1"/>
      </xdr:nvSpPr>
      <xdr:spPr>
        <a:xfrm>
          <a:off x="21043411" y="62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137961</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AC6BE201-9889-4AD1-BA8B-22E4F3D99F91}"/>
            </a:ext>
          </a:extLst>
        </xdr:cNvPr>
        <xdr:cNvSpPr txBox="1"/>
      </xdr:nvSpPr>
      <xdr:spPr>
        <a:xfrm>
          <a:off x="20167111" y="63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136903</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B7FE8A71-A2E2-4715-B199-24F49DEB0821}"/>
            </a:ext>
          </a:extLst>
        </xdr:cNvPr>
        <xdr:cNvSpPr txBox="1"/>
      </xdr:nvSpPr>
      <xdr:spPr>
        <a:xfrm>
          <a:off x="19278111" y="63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36211</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1F25ED48-9AA3-4079-AB8F-2AA217BEE6E9}"/>
            </a:ext>
          </a:extLst>
        </xdr:cNvPr>
        <xdr:cNvSpPr txBox="1"/>
      </xdr:nvSpPr>
      <xdr:spPr>
        <a:xfrm>
          <a:off x="18389111" y="62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2E290CA-B943-4293-A065-236E468E09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E296D623-6FF1-4C4A-ADDF-5D42A83123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6626942E-9B86-42B1-916D-021A02DBE8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B892C63-ECA1-4D05-9B3F-8029CDCB90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1B643B88-6B6B-4BC0-9B6A-3E0484932A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F3EA35DE-BE57-4E01-8C6B-FC6988DB69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7AC54F6D-058B-4F1F-8BA7-37D2F1F8F0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20771AAC-9839-40FC-9F78-F491DC5064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A4666FA8-9ADE-466A-92C4-17BBD0E6E5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8A8B2CA2-53C3-4CA8-9E73-9B66DBBBEA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6AAD183C-79B2-40FE-9F78-BB4D4F5889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15168378-7516-4378-A7D5-3EF8B797C92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28164A2A-6C7B-4AFC-92A5-7F96D37AA3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B0221E36-A8C4-4C95-9F10-D90321F6843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291EE1E0-2EBC-40FF-8535-91F5B567552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774C0E09-AC69-4ECF-B617-12DC4CECBE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E4F42BAD-6D79-493F-9BB5-6A9502C3D2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E695D0C6-DAB5-416E-8581-8019A63DC1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E437DFEE-36EA-43E4-B2E6-67520ABA03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24E35ADF-B5F4-426A-B44C-D33EFD99EF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3F0DFEF1-B1A1-40B6-AC1F-77FF1399FE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3C8B5CFF-8750-4545-8D4A-AADD0C08BF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252E3916-EFCE-496D-BA3C-70AB467D27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7E006D53-E15E-4D19-83D5-E2B749B662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BBD946CB-A901-48B0-87DB-35CD559340E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C32583E9-899F-4957-BE82-5DB08C193D8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C35AE489-BD6A-4814-ACC0-49137E549A3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8099F064-D0EE-449F-8ED5-E06769E2DDAE}"/>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745E713B-BF1C-4743-AB76-FA4D342EEAD1}"/>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865921BE-9892-4E57-A69C-CE76193182DE}"/>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F1764861-8C05-40EF-9BFD-4CECF420B6C6}"/>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207C5AD6-9520-4447-9399-DE1665847594}"/>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93DFD95E-90E6-4043-A7D1-29378D1E18FB}"/>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5921BC75-6E35-4D80-9EDB-93CD849B16AF}"/>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C6137E7A-6F72-41AD-A4BD-81E3676B0645}"/>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8AE4156-63AC-4F20-A3A6-C1555F6333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5D29B80-8104-4F27-8D62-6B8683DF51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62C8551-F62B-4AD8-B22C-B599658B5A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BDF66CF-74A0-4814-9C12-A6811E7F98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11339C7-1B5D-4A2F-95B3-4F903C371D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639" name="楕円 638">
          <a:extLst>
            <a:ext uri="{FF2B5EF4-FFF2-40B4-BE49-F238E27FC236}">
              <a16:creationId xmlns:a16="http://schemas.microsoft.com/office/drawing/2014/main" id="{BD648F7A-4ABB-4FE9-AFB1-8B9B18217A8C}"/>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97172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51CB66C5-BD47-4FBC-AF9E-ACCA44D41465}"/>
            </a:ext>
          </a:extLst>
        </xdr:cNvPr>
        <xdr:cNvSpPr txBox="1"/>
      </xdr:nvSpPr>
      <xdr:spPr>
        <a:xfrm>
          <a:off x="163576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41" name="楕円 640">
          <a:extLst>
            <a:ext uri="{FF2B5EF4-FFF2-40B4-BE49-F238E27FC236}">
              <a16:creationId xmlns:a16="http://schemas.microsoft.com/office/drawing/2014/main" id="{AB0D771A-1CA5-4EE2-9DB2-8428CBA45A29}"/>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169545</xdr:rowOff>
    </xdr:to>
    <xdr:cxnSp macro="">
      <xdr:nvCxnSpPr>
        <xdr:cNvPr id="642" name="直線コネクタ 641">
          <a:extLst>
            <a:ext uri="{FF2B5EF4-FFF2-40B4-BE49-F238E27FC236}">
              <a16:creationId xmlns:a16="http://schemas.microsoft.com/office/drawing/2014/main" id="{207585A6-79C8-4803-BD0F-781193846A46}"/>
            </a:ext>
          </a:extLst>
        </xdr:cNvPr>
        <xdr:cNvCxnSpPr/>
      </xdr:nvCxnSpPr>
      <xdr:spPr>
        <a:xfrm>
          <a:off x="15481300" y="102603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3" name="楕円 642">
          <a:extLst>
            <a:ext uri="{FF2B5EF4-FFF2-40B4-BE49-F238E27FC236}">
              <a16:creationId xmlns:a16="http://schemas.microsoft.com/office/drawing/2014/main" id="{E590E71C-DA1E-4A4E-B00E-089D6B6ADFB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144780</xdr:rowOff>
    </xdr:to>
    <xdr:cxnSp macro="">
      <xdr:nvCxnSpPr>
        <xdr:cNvPr id="644" name="直線コネクタ 643">
          <a:extLst>
            <a:ext uri="{FF2B5EF4-FFF2-40B4-BE49-F238E27FC236}">
              <a16:creationId xmlns:a16="http://schemas.microsoft.com/office/drawing/2014/main" id="{FFED8D91-30D3-4337-BC42-4E40947265BE}"/>
            </a:ext>
          </a:extLst>
        </xdr:cNvPr>
        <xdr:cNvCxnSpPr/>
      </xdr:nvCxnSpPr>
      <xdr:spPr>
        <a:xfrm>
          <a:off x="14592300" y="10214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645" name="楕円 644">
          <a:extLst>
            <a:ext uri="{FF2B5EF4-FFF2-40B4-BE49-F238E27FC236}">
              <a16:creationId xmlns:a16="http://schemas.microsoft.com/office/drawing/2014/main" id="{50400A2B-6A7E-46B0-B2C7-45C2C4569E79}"/>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99060</xdr:rowOff>
    </xdr:to>
    <xdr:cxnSp macro="">
      <xdr:nvCxnSpPr>
        <xdr:cNvPr id="646" name="直線コネクタ 645">
          <a:extLst>
            <a:ext uri="{FF2B5EF4-FFF2-40B4-BE49-F238E27FC236}">
              <a16:creationId xmlns:a16="http://schemas.microsoft.com/office/drawing/2014/main" id="{09237560-56F6-4758-9DE3-569EB6D28989}"/>
            </a:ext>
          </a:extLst>
        </xdr:cNvPr>
        <xdr:cNvCxnSpPr/>
      </xdr:nvCxnSpPr>
      <xdr:spPr>
        <a:xfrm>
          <a:off x="13703300" y="1019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647" name="楕円 646">
          <a:extLst>
            <a:ext uri="{FF2B5EF4-FFF2-40B4-BE49-F238E27FC236}">
              <a16:creationId xmlns:a16="http://schemas.microsoft.com/office/drawing/2014/main" id="{0C29AD69-F5BA-4277-AAE6-0338BE13D9F5}"/>
            </a:ext>
          </a:extLst>
        </xdr:cNvPr>
        <xdr:cNvSpPr/>
      </xdr:nvSpPr>
      <xdr:spPr>
        <a:xfrm>
          <a:off x="1276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76200</xdr:rowOff>
    </xdr:to>
    <xdr:cxnSp macro="">
      <xdr:nvCxnSpPr>
        <xdr:cNvPr id="648" name="直線コネクタ 647">
          <a:extLst>
            <a:ext uri="{FF2B5EF4-FFF2-40B4-BE49-F238E27FC236}">
              <a16:creationId xmlns:a16="http://schemas.microsoft.com/office/drawing/2014/main" id="{43521975-7692-4CD8-B328-86BCC848E33F}"/>
            </a:ext>
          </a:extLst>
        </xdr:cNvPr>
        <xdr:cNvCxnSpPr/>
      </xdr:nvCxnSpPr>
      <xdr:spPr>
        <a:xfrm>
          <a:off x="12814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AEBC5073-6420-4C53-A94F-9AE6DEDBA0D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A90F2ED0-CE77-4566-A9CB-6FF2F2FB6CC0}"/>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61A574BA-65B8-411D-BEB8-91123E2C8B7D}"/>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BDF5FB4A-0622-44B0-B342-B181F25749DF}"/>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490370CF-4B13-400C-89DB-743BB6D050A8}"/>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13A05534-FE26-413F-8D35-3DE01BCBEDCB}"/>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118127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DC6D1C21-8BDA-499F-A804-2D7ED4CA0EB2}"/>
            </a:ext>
          </a:extLst>
        </xdr:cNvPr>
        <xdr:cNvSpPr txBox="1"/>
      </xdr:nvSpPr>
      <xdr:spPr>
        <a:xfrm>
          <a:off x="13500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6A590B19-262D-4D18-8481-285AF63637F5}"/>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BA85C144-7B1E-428F-BDC4-D92E76D3BF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FAEFF0B6-1B23-4804-A99E-43838AD136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C17E5B7-A077-401C-9877-4709F54AD9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89CB82AB-17DE-4CFA-AB83-F54D8E7C65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BF61300-411A-4FD8-8863-07ACB33BA4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A6EFBD45-10E2-48D1-B93F-AE837E0E8C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53BF95AD-7B1B-4DCC-96E5-62328C0011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67D06604-E4BE-47F6-A9DE-D04F9FA280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5E91BCF2-60B1-49F4-92FA-C41B3DBBF6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78A493B-9666-47EF-A056-3CFDB7B272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F3DD1839-1455-4BAD-B6EB-B41D57F91C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81070726-B6F1-42A0-ACA4-BCACC539B2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C3FDC3FD-EBDB-4156-AF14-FADB914F2B9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D11F2A95-08B1-4532-847A-7B2C22C232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6401AF2-DDE4-4474-9353-6331325503A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7CDC48DC-80B7-4EEB-9384-F80575E9325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ACDC2F5-9CB4-47C5-8D73-45F4DABAE8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3BE26758-002A-40B9-9E73-08F6318C254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EA6F3434-0CB6-4888-947B-A0AD1FD4C4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FF8057DE-8F29-4DE9-83E2-CAF632225F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3848B14F-2410-47DE-AB8D-F6AFF314ED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14F564FA-B7DA-4779-BE4F-0DBCE76FD4AA}"/>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E97E6176-D854-473E-B797-9DC0BEFD3BB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73208CBF-C834-4401-90C3-C7A980FD2EB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AAF70890-36A0-4FBB-AB53-E1FE008757AE}"/>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8B06ED71-344A-42E5-A144-E489593FD6B0}"/>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8914D719-878F-4CD4-8521-26FF1DC5B0EF}"/>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AE98531B-CB8B-4574-83D6-675B5F76ACA2}"/>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985012A2-3C5D-46F3-92BB-E523C556DBC6}"/>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D1A7615C-4647-47BC-BAF8-2C1672BD85F6}"/>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E3EC309D-EE67-4DD7-9DCF-2FCA511C4B59}"/>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2223A09A-D3EE-4162-A900-1777DFBE7A11}"/>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12B370D-906F-4217-9A89-83A14F31E6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250A915-BF1A-4A4D-A8BB-620ABABCF1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E46073E2-3367-40F4-8C73-FFD6129C03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5B1184D-D429-4017-A921-59E6A6DD12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5C715B7-AC46-482A-BC74-6E544ABE86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94" name="楕円 693">
          <a:extLst>
            <a:ext uri="{FF2B5EF4-FFF2-40B4-BE49-F238E27FC236}">
              <a16:creationId xmlns:a16="http://schemas.microsoft.com/office/drawing/2014/main" id="{83AF9617-0D71-43A6-AB7B-98A84DA3107A}"/>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56C41AD4-BE0E-4F63-96DB-DBD6116D298C}"/>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a:extLst>
            <a:ext uri="{FF2B5EF4-FFF2-40B4-BE49-F238E27FC236}">
              <a16:creationId xmlns:a16="http://schemas.microsoft.com/office/drawing/2014/main" id="{343F774F-50B6-4BEE-829B-8FDAEA70D5D4}"/>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697" name="直線コネクタ 696">
          <a:extLst>
            <a:ext uri="{FF2B5EF4-FFF2-40B4-BE49-F238E27FC236}">
              <a16:creationId xmlns:a16="http://schemas.microsoft.com/office/drawing/2014/main" id="{69275A17-9C1A-4F15-BBC6-ED9480FFA320}"/>
            </a:ext>
          </a:extLst>
        </xdr:cNvPr>
        <xdr:cNvCxnSpPr/>
      </xdr:nvCxnSpPr>
      <xdr:spPr>
        <a:xfrm flipV="1">
          <a:off x="21323300" y="1072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698" name="楕円 697">
          <a:extLst>
            <a:ext uri="{FF2B5EF4-FFF2-40B4-BE49-F238E27FC236}">
              <a16:creationId xmlns:a16="http://schemas.microsoft.com/office/drawing/2014/main" id="{178B6412-DA44-4058-9590-19A7865D07C8}"/>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699" name="直線コネクタ 698">
          <a:extLst>
            <a:ext uri="{FF2B5EF4-FFF2-40B4-BE49-F238E27FC236}">
              <a16:creationId xmlns:a16="http://schemas.microsoft.com/office/drawing/2014/main" id="{E492260D-3C9E-4C0E-9045-7689BDA4FD7D}"/>
            </a:ext>
          </a:extLst>
        </xdr:cNvPr>
        <xdr:cNvCxnSpPr/>
      </xdr:nvCxnSpPr>
      <xdr:spPr>
        <a:xfrm flipV="1">
          <a:off x="20434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0" name="楕円 699">
          <a:extLst>
            <a:ext uri="{FF2B5EF4-FFF2-40B4-BE49-F238E27FC236}">
              <a16:creationId xmlns:a16="http://schemas.microsoft.com/office/drawing/2014/main" id="{9B23A932-A088-46B0-82EE-C400B542F333}"/>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701" name="直線コネクタ 700">
          <a:extLst>
            <a:ext uri="{FF2B5EF4-FFF2-40B4-BE49-F238E27FC236}">
              <a16:creationId xmlns:a16="http://schemas.microsoft.com/office/drawing/2014/main" id="{51455D95-B035-422E-9FD9-27F0E3DA6FA8}"/>
            </a:ext>
          </a:extLst>
        </xdr:cNvPr>
        <xdr:cNvCxnSpPr/>
      </xdr:nvCxnSpPr>
      <xdr:spPr>
        <a:xfrm flipV="1">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2" name="楕円 701">
          <a:extLst>
            <a:ext uri="{FF2B5EF4-FFF2-40B4-BE49-F238E27FC236}">
              <a16:creationId xmlns:a16="http://schemas.microsoft.com/office/drawing/2014/main" id="{36E6ED40-91D3-474B-8DA3-C404B48A0936}"/>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703" name="直線コネクタ 702">
          <a:extLst>
            <a:ext uri="{FF2B5EF4-FFF2-40B4-BE49-F238E27FC236}">
              <a16:creationId xmlns:a16="http://schemas.microsoft.com/office/drawing/2014/main" id="{05BAFA39-88DA-4826-ABFA-89DF17B9814E}"/>
            </a:ext>
          </a:extLst>
        </xdr:cNvPr>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61776E24-EBE4-462B-BCA4-FA4BDFB69B8E}"/>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BECD21ED-FA43-4A84-BF47-1C9FE0FA0631}"/>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221FB546-39A5-4983-86E6-4CFB210EDB18}"/>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5E6E916A-F0A9-40F9-B4CF-64FCC51A4FE8}"/>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708" name="n_1mainValue【保健センター・保健所】&#10;一人当たり面積">
          <a:extLst>
            <a:ext uri="{FF2B5EF4-FFF2-40B4-BE49-F238E27FC236}">
              <a16:creationId xmlns:a16="http://schemas.microsoft.com/office/drawing/2014/main" id="{AC4AE824-E30F-4D2D-AEAF-3C087D5B6944}"/>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09" name="n_2mainValue【保健センター・保健所】&#10;一人当たり面積">
          <a:extLst>
            <a:ext uri="{FF2B5EF4-FFF2-40B4-BE49-F238E27FC236}">
              <a16:creationId xmlns:a16="http://schemas.microsoft.com/office/drawing/2014/main" id="{8134E803-BB8F-4110-9723-F32018C56038}"/>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0" name="n_3mainValue【保健センター・保健所】&#10;一人当たり面積">
          <a:extLst>
            <a:ext uri="{FF2B5EF4-FFF2-40B4-BE49-F238E27FC236}">
              <a16:creationId xmlns:a16="http://schemas.microsoft.com/office/drawing/2014/main" id="{C8DB5750-E96A-4106-BE9F-CF84ED175483}"/>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1" name="n_4mainValue【保健センター・保健所】&#10;一人当たり面積">
          <a:extLst>
            <a:ext uri="{FF2B5EF4-FFF2-40B4-BE49-F238E27FC236}">
              <a16:creationId xmlns:a16="http://schemas.microsoft.com/office/drawing/2014/main" id="{92E39042-B319-45F3-93A2-362079DA7F08}"/>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AD235CC5-B078-4987-BE53-18B793BC94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2BDBB00D-AFD3-4A11-88D6-8253EA53F7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17DFC8CE-AA03-4AD5-BD60-A52F8A08D4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605E17D5-C31E-4C6B-8229-07D6FFF771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FEE3FEF5-704A-4C07-9D51-8E5B39DDB1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1BE5916B-ADFA-47E7-A470-FF0379B1EA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87E1539F-03A0-40F0-9F78-303E8E70DF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8E291055-BF0C-475D-B877-62AED13321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E006B44C-2DA8-4622-A4D0-64E048A2F3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D0487EF4-E1A0-4800-9455-F55BAED60A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EA6D4BBB-8F1A-4A8A-AE11-6023E0AD8F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DDD384B1-5BE6-42D6-8148-F0CC09A95E8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DDB02170-6253-44A0-BC1B-224EA2CFA72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CD0225E1-2819-4FCC-89BD-2C8E4555482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6050198E-7AB4-4547-965B-C77EA6A4E20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C55E830E-DE50-4E75-B297-1A402D0DFEA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9C19CA1B-0F10-4835-BA8A-41D26A2D26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E41356D4-B90C-4856-92B6-530841A3C0E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5CCB3F0-BD4E-4B01-8B1F-45AEFB79EE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A81AE9C6-0543-4F92-BCF3-5C27D0FD8E3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EE3D9358-ADA7-41E7-A20A-F1246C4CD18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1C1312C9-99BC-4A88-B8DA-1AFC7F427D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2694DD5B-D5BE-44C5-97F7-3F031BD62B1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2DF0C4F4-8E14-49CB-9E70-1FD63957CC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092F64C6-7F51-4DC8-922D-B8D541A8E0D8}"/>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75086513-DE82-42F4-A356-B3E782BCABA8}"/>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FBA65509-505B-4ED4-B61F-001A3D7C03FF}"/>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C533E5B5-354F-40CC-A149-803D48FB6A72}"/>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DCD46E1F-396D-45EB-B41D-7EF9CF6CABBC}"/>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563CFF32-A118-4DDC-9559-CECE53553F86}"/>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C6A0F3FA-4970-4B9F-BCD6-0F160D918C36}"/>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1650F476-5789-47E1-853F-EA4BC4809937}"/>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29D6D4E6-873E-4685-9610-424089D76B06}"/>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05887A1-0224-4461-82D4-9EAA545EED21}"/>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9A4DF925-CBC6-451E-87A4-71D5C0E65ABF}"/>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0AEF6D1-059F-498B-9527-611FF44AD3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1918C98-300F-4AAD-8DF5-D2B808708E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0498FB5-32BC-4969-B0E6-2190E4D645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2520872-0DC2-455F-8912-590A637F61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DAC69BA-FD13-4E3A-B708-CB79E1E500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752" name="楕円 751">
          <a:extLst>
            <a:ext uri="{FF2B5EF4-FFF2-40B4-BE49-F238E27FC236}">
              <a16:creationId xmlns:a16="http://schemas.microsoft.com/office/drawing/2014/main" id="{D11A9FB7-3222-4130-8793-FB39F4F472F7}"/>
            </a:ext>
          </a:extLst>
        </xdr:cNvPr>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161307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8F1ED8A3-9DA7-482B-B521-8AB1E719518F}"/>
            </a:ext>
          </a:extLst>
        </xdr:cNvPr>
        <xdr:cNvSpPr txBox="1"/>
      </xdr:nvSpPr>
      <xdr:spPr>
        <a:xfrm>
          <a:off x="163576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754" name="楕円 753">
          <a:extLst>
            <a:ext uri="{FF2B5EF4-FFF2-40B4-BE49-F238E27FC236}">
              <a16:creationId xmlns:a16="http://schemas.microsoft.com/office/drawing/2014/main" id="{9CD8D737-300C-4520-8D36-7CB5B4CBFE7D}"/>
            </a:ext>
          </a:extLst>
        </xdr:cNvPr>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125730</xdr:rowOff>
    </xdr:to>
    <xdr:cxnSp macro="">
      <xdr:nvCxnSpPr>
        <xdr:cNvPr id="755" name="直線コネクタ 754">
          <a:extLst>
            <a:ext uri="{FF2B5EF4-FFF2-40B4-BE49-F238E27FC236}">
              <a16:creationId xmlns:a16="http://schemas.microsoft.com/office/drawing/2014/main" id="{A87617AA-DA81-4D98-82DD-70DA122D629F}"/>
            </a:ext>
          </a:extLst>
        </xdr:cNvPr>
        <xdr:cNvCxnSpPr/>
      </xdr:nvCxnSpPr>
      <xdr:spPr>
        <a:xfrm>
          <a:off x="15481300" y="13449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27305</xdr:rowOff>
    </xdr:from>
    <xdr:to>
      <xdr:col>76</xdr:col>
      <xdr:colOff>165100</xdr:colOff>
      <xdr:row>78</xdr:row>
      <xdr:rowOff>128905</xdr:rowOff>
    </xdr:to>
    <xdr:sp macro="" textlink="">
      <xdr:nvSpPr>
        <xdr:cNvPr id="756" name="楕円 755">
          <a:extLst>
            <a:ext uri="{FF2B5EF4-FFF2-40B4-BE49-F238E27FC236}">
              <a16:creationId xmlns:a16="http://schemas.microsoft.com/office/drawing/2014/main" id="{77929A5B-0D3C-44D0-BDCF-4983B99853F0}"/>
            </a:ext>
          </a:extLst>
        </xdr:cNvPr>
        <xdr:cNvSpPr/>
      </xdr:nvSpPr>
      <xdr:spPr>
        <a:xfrm>
          <a:off x="14541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76200</xdr:rowOff>
    </xdr:from>
    <xdr:to>
      <xdr:col>81</xdr:col>
      <xdr:colOff>50800</xdr:colOff>
      <xdr:row>78</xdr:row>
      <xdr:rowOff>78105</xdr:rowOff>
    </xdr:to>
    <xdr:cxnSp macro="">
      <xdr:nvCxnSpPr>
        <xdr:cNvPr id="757" name="直線コネクタ 756">
          <a:extLst>
            <a:ext uri="{FF2B5EF4-FFF2-40B4-BE49-F238E27FC236}">
              <a16:creationId xmlns:a16="http://schemas.microsoft.com/office/drawing/2014/main" id="{E59FB230-906C-43CC-ABD0-87F89965FDCD}"/>
            </a:ext>
          </a:extLst>
        </xdr:cNvPr>
        <xdr:cNvCxnSpPr/>
      </xdr:nvCxnSpPr>
      <xdr:spPr>
        <a:xfrm flipV="1">
          <a:off x="14592300" y="13449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758" name="楕円 757">
          <a:extLst>
            <a:ext uri="{FF2B5EF4-FFF2-40B4-BE49-F238E27FC236}">
              <a16:creationId xmlns:a16="http://schemas.microsoft.com/office/drawing/2014/main" id="{9B410D34-F213-4A00-AC12-AA093BDFB16C}"/>
            </a:ext>
          </a:extLst>
        </xdr:cNvPr>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78105</xdr:rowOff>
    </xdr:from>
    <xdr:to>
      <xdr:col>76</xdr:col>
      <xdr:colOff>114300</xdr:colOff>
      <xdr:row>78</xdr:row>
      <xdr:rowOff>129539</xdr:rowOff>
    </xdr:to>
    <xdr:cxnSp macro="">
      <xdr:nvCxnSpPr>
        <xdr:cNvPr id="759" name="直線コネクタ 758">
          <a:extLst>
            <a:ext uri="{FF2B5EF4-FFF2-40B4-BE49-F238E27FC236}">
              <a16:creationId xmlns:a16="http://schemas.microsoft.com/office/drawing/2014/main" id="{5CC39995-8E38-4E18-BB4F-3F7A55FDB7BA}"/>
            </a:ext>
          </a:extLst>
        </xdr:cNvPr>
        <xdr:cNvCxnSpPr/>
      </xdr:nvCxnSpPr>
      <xdr:spPr>
        <a:xfrm flipV="1">
          <a:off x="13703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60" name="楕円 759">
          <a:extLst>
            <a:ext uri="{FF2B5EF4-FFF2-40B4-BE49-F238E27FC236}">
              <a16:creationId xmlns:a16="http://schemas.microsoft.com/office/drawing/2014/main" id="{27EA277F-BA4B-4833-8E69-9169DE7F41D2}"/>
            </a:ext>
          </a:extLst>
        </xdr:cNvPr>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129539</xdr:rowOff>
    </xdr:to>
    <xdr:cxnSp macro="">
      <xdr:nvCxnSpPr>
        <xdr:cNvPr id="761" name="直線コネクタ 760">
          <a:extLst>
            <a:ext uri="{FF2B5EF4-FFF2-40B4-BE49-F238E27FC236}">
              <a16:creationId xmlns:a16="http://schemas.microsoft.com/office/drawing/2014/main" id="{C8D4CEA9-6623-4709-84C9-9CE639BC66F7}"/>
            </a:ext>
          </a:extLst>
        </xdr:cNvPr>
        <xdr:cNvCxnSpPr/>
      </xdr:nvCxnSpPr>
      <xdr:spPr>
        <a:xfrm>
          <a:off x="12814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a:extLst>
            <a:ext uri="{FF2B5EF4-FFF2-40B4-BE49-F238E27FC236}">
              <a16:creationId xmlns:a16="http://schemas.microsoft.com/office/drawing/2014/main" id="{50DC1078-30E3-43F4-9B4A-8BB5E54A0F1B}"/>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a:extLst>
            <a:ext uri="{FF2B5EF4-FFF2-40B4-BE49-F238E27FC236}">
              <a16:creationId xmlns:a16="http://schemas.microsoft.com/office/drawing/2014/main" id="{9EE3EA98-34E2-4F20-93B6-6D0335A0D164}"/>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a:extLst>
            <a:ext uri="{FF2B5EF4-FFF2-40B4-BE49-F238E27FC236}">
              <a16:creationId xmlns:a16="http://schemas.microsoft.com/office/drawing/2014/main" id="{A23BEF2A-8E6C-476B-9814-FB86B172F271}"/>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a:extLst>
            <a:ext uri="{FF2B5EF4-FFF2-40B4-BE49-F238E27FC236}">
              <a16:creationId xmlns:a16="http://schemas.microsoft.com/office/drawing/2014/main" id="{0904FD03-C707-4688-BAE5-96482B7D9B34}"/>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766" name="n_1mainValue【消防施設】&#10;有形固定資産減価償却率">
          <a:extLst>
            <a:ext uri="{FF2B5EF4-FFF2-40B4-BE49-F238E27FC236}">
              <a16:creationId xmlns:a16="http://schemas.microsoft.com/office/drawing/2014/main" id="{34D91183-7071-46BE-A673-7D2AAA868071}"/>
            </a:ext>
          </a:extLst>
        </xdr:cNvPr>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145432</xdr:rowOff>
    </xdr:from>
    <xdr:ext cx="405111" cy="259045"/>
    <xdr:sp macro="" textlink="">
      <xdr:nvSpPr>
        <xdr:cNvPr id="767" name="n_2mainValue【消防施設】&#10;有形固定資産減価償却率">
          <a:extLst>
            <a:ext uri="{FF2B5EF4-FFF2-40B4-BE49-F238E27FC236}">
              <a16:creationId xmlns:a16="http://schemas.microsoft.com/office/drawing/2014/main" id="{4BCDE159-82EC-4810-8ECC-D01F18A1FB37}"/>
            </a:ext>
          </a:extLst>
        </xdr:cNvPr>
        <xdr:cNvSpPr txBox="1"/>
      </xdr:nvSpPr>
      <xdr:spPr>
        <a:xfrm>
          <a:off x="14389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768" name="n_3mainValue【消防施設】&#10;有形固定資産減価償却率">
          <a:extLst>
            <a:ext uri="{FF2B5EF4-FFF2-40B4-BE49-F238E27FC236}">
              <a16:creationId xmlns:a16="http://schemas.microsoft.com/office/drawing/2014/main" id="{642F7834-B88B-4F50-A8CC-DE61368C6001}"/>
            </a:ext>
          </a:extLst>
        </xdr:cNvPr>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69" name="n_4mainValue【消防施設】&#10;有形固定資産減価償却率">
          <a:extLst>
            <a:ext uri="{FF2B5EF4-FFF2-40B4-BE49-F238E27FC236}">
              <a16:creationId xmlns:a16="http://schemas.microsoft.com/office/drawing/2014/main" id="{28202D53-9D09-443E-BB95-D4ADE51A7FEB}"/>
            </a:ext>
          </a:extLst>
        </xdr:cNvPr>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34DE2C94-695B-4C14-8462-4A04B2504A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D6057D9A-AE2E-4645-BE9E-66860275AD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2CB9FDA-F9F6-45E6-9001-2B7CA0B7AA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772F8BB-BF6D-428E-84B0-0991DB8643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B74F7AC-9AE9-4959-A040-85C63758D0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7FC6B0CC-74DB-4072-BA2B-9A29BE332B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6126BAD0-F891-4698-BDA0-DA7F73A293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2D9083C8-C3A7-4B24-BCEA-B7C0C1F537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5A272C2F-3CB6-47C1-B6E6-0B33425717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FB6481A2-2145-42AE-BD6A-E2A684399F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A453E729-F268-4B65-B80D-1956E6C363E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CFF95386-F5B1-44D3-8976-787355EC8E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DDEAE2F6-3BB8-424E-BA16-CBFEC997718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89B68879-62C3-4242-B47F-54AA1797E33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CDAC082A-087D-4628-82EC-9574B9BD443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FD298962-D0BA-41D5-9D4A-5F2D703C7D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E79D2192-9CBA-4D5E-AF89-2298329A314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95D2DE1D-31BE-472D-952A-7BDC7FA7AEF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8BF3D4A3-C2C8-4654-A1B3-209361E318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7882874-56D0-47C0-A963-65ADD3E0AB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BAFACA44-048E-4931-AFE8-462DBB8E4B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43D1980B-71E2-4475-B9D9-28C95752E1ED}"/>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DCC4B98B-6E4A-4A4E-9C71-8D30415B67E9}"/>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96ED7120-FB62-4BFA-BDCF-226EB4F48EDF}"/>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C76CBEB4-4A04-4452-A4DF-6E2F772F24C8}"/>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87A33210-58C7-4E0C-B125-F9722A6F63E2}"/>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6" name="【消防施設】&#10;一人当たり面積平均値テキスト">
          <a:extLst>
            <a:ext uri="{FF2B5EF4-FFF2-40B4-BE49-F238E27FC236}">
              <a16:creationId xmlns:a16="http://schemas.microsoft.com/office/drawing/2014/main" id="{CE2D0309-5978-49AA-A10D-F1D6DD09C69D}"/>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31EA4698-A395-47ED-8E68-6B4FEEF84108}"/>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B4A36861-28B1-4EFE-B56A-03FB79B39B7B}"/>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84FDEB83-17AC-43F5-B5A7-61B0EF352C38}"/>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67E5C694-D388-4E71-9052-C78F436250CF}"/>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2F57DA44-BD28-4D7D-ABDD-DD20D086E147}"/>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51300805-1415-4D66-939C-614FBFAD05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CDF3C1D2-3A22-405B-9BED-70183CD96B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EB6325C-2D17-48EE-B81E-524B8DA453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DC6E180-128A-4F1F-8BDB-A4FFE48DC8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13D4691-BC2F-46EB-857B-83AEC8B171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07" name="楕円 806">
          <a:extLst>
            <a:ext uri="{FF2B5EF4-FFF2-40B4-BE49-F238E27FC236}">
              <a16:creationId xmlns:a16="http://schemas.microsoft.com/office/drawing/2014/main" id="{2C7340C6-33A6-40EC-ADEB-348C288A382F}"/>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08" name="【消防施設】&#10;一人当たり面積該当値テキスト">
          <a:extLst>
            <a:ext uri="{FF2B5EF4-FFF2-40B4-BE49-F238E27FC236}">
              <a16:creationId xmlns:a16="http://schemas.microsoft.com/office/drawing/2014/main" id="{4B1F43D1-D59D-4313-917A-7CD039EBFE5D}"/>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09" name="楕円 808">
          <a:extLst>
            <a:ext uri="{FF2B5EF4-FFF2-40B4-BE49-F238E27FC236}">
              <a16:creationId xmlns:a16="http://schemas.microsoft.com/office/drawing/2014/main" id="{B6FBC857-4834-43FE-8B8F-2E5879E3D383}"/>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810" name="直線コネクタ 809">
          <a:extLst>
            <a:ext uri="{FF2B5EF4-FFF2-40B4-BE49-F238E27FC236}">
              <a16:creationId xmlns:a16="http://schemas.microsoft.com/office/drawing/2014/main" id="{94114CD2-B417-407F-B15D-2BBA67C9F110}"/>
            </a:ext>
          </a:extLst>
        </xdr:cNvPr>
        <xdr:cNvCxnSpPr/>
      </xdr:nvCxnSpPr>
      <xdr:spPr>
        <a:xfrm flipV="1">
          <a:off x="21323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811" name="楕円 810">
          <a:extLst>
            <a:ext uri="{FF2B5EF4-FFF2-40B4-BE49-F238E27FC236}">
              <a16:creationId xmlns:a16="http://schemas.microsoft.com/office/drawing/2014/main" id="{D892D201-A5A1-4981-8FA3-E273DBC1EFE6}"/>
            </a:ext>
          </a:extLst>
        </xdr:cNvPr>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113537</xdr:rowOff>
    </xdr:to>
    <xdr:cxnSp macro="">
      <xdr:nvCxnSpPr>
        <xdr:cNvPr id="812" name="直線コネクタ 811">
          <a:extLst>
            <a:ext uri="{FF2B5EF4-FFF2-40B4-BE49-F238E27FC236}">
              <a16:creationId xmlns:a16="http://schemas.microsoft.com/office/drawing/2014/main" id="{306F6956-144D-4572-8608-9803DB6F0F98}"/>
            </a:ext>
          </a:extLst>
        </xdr:cNvPr>
        <xdr:cNvCxnSpPr/>
      </xdr:nvCxnSpPr>
      <xdr:spPr>
        <a:xfrm>
          <a:off x="20434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13" name="楕円 812">
          <a:extLst>
            <a:ext uri="{FF2B5EF4-FFF2-40B4-BE49-F238E27FC236}">
              <a16:creationId xmlns:a16="http://schemas.microsoft.com/office/drawing/2014/main" id="{14FE4130-B3DC-4218-BD81-AF6BE073AF01}"/>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131826</xdr:rowOff>
    </xdr:to>
    <xdr:cxnSp macro="">
      <xdr:nvCxnSpPr>
        <xdr:cNvPr id="814" name="直線コネクタ 813">
          <a:extLst>
            <a:ext uri="{FF2B5EF4-FFF2-40B4-BE49-F238E27FC236}">
              <a16:creationId xmlns:a16="http://schemas.microsoft.com/office/drawing/2014/main" id="{9981346F-3C5C-4CDC-80E3-C435AE91783D}"/>
            </a:ext>
          </a:extLst>
        </xdr:cNvPr>
        <xdr:cNvCxnSpPr/>
      </xdr:nvCxnSpPr>
      <xdr:spPr>
        <a:xfrm flipV="1">
          <a:off x="19545300" y="1434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815" name="楕円 814">
          <a:extLst>
            <a:ext uri="{FF2B5EF4-FFF2-40B4-BE49-F238E27FC236}">
              <a16:creationId xmlns:a16="http://schemas.microsoft.com/office/drawing/2014/main" id="{7A05CC0B-C453-439D-B1E4-EA110CC56007}"/>
            </a:ext>
          </a:extLst>
        </xdr:cNvPr>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131826</xdr:rowOff>
    </xdr:to>
    <xdr:cxnSp macro="">
      <xdr:nvCxnSpPr>
        <xdr:cNvPr id="816" name="直線コネクタ 815">
          <a:extLst>
            <a:ext uri="{FF2B5EF4-FFF2-40B4-BE49-F238E27FC236}">
              <a16:creationId xmlns:a16="http://schemas.microsoft.com/office/drawing/2014/main" id="{CA8DB318-44BF-405D-92CF-7769F7957575}"/>
            </a:ext>
          </a:extLst>
        </xdr:cNvPr>
        <xdr:cNvCxnSpPr/>
      </xdr:nvCxnSpPr>
      <xdr:spPr>
        <a:xfrm>
          <a:off x="18656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17" name="n_1aveValue【消防施設】&#10;一人当たり面積">
          <a:extLst>
            <a:ext uri="{FF2B5EF4-FFF2-40B4-BE49-F238E27FC236}">
              <a16:creationId xmlns:a16="http://schemas.microsoft.com/office/drawing/2014/main" id="{8788D998-88E7-4EAE-94CD-F9CC3052C6CD}"/>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18" name="n_2aveValue【消防施設】&#10;一人当たり面積">
          <a:extLst>
            <a:ext uri="{FF2B5EF4-FFF2-40B4-BE49-F238E27FC236}">
              <a16:creationId xmlns:a16="http://schemas.microsoft.com/office/drawing/2014/main" id="{C0954D69-D447-4F9A-9BB4-11E779F8240B}"/>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0653AB61-8099-4F9F-972D-7F4A6546D0D6}"/>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D2F09D3E-921A-4AEA-A1DA-186C549FD983}"/>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21" name="n_1mainValue【消防施設】&#10;一人当たり面積">
          <a:extLst>
            <a:ext uri="{FF2B5EF4-FFF2-40B4-BE49-F238E27FC236}">
              <a16:creationId xmlns:a16="http://schemas.microsoft.com/office/drawing/2014/main" id="{DB166634-8490-4D16-81AE-73CDBD728374}"/>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822" name="n_2mainValue【消防施設】&#10;一人当たり面積">
          <a:extLst>
            <a:ext uri="{FF2B5EF4-FFF2-40B4-BE49-F238E27FC236}">
              <a16:creationId xmlns:a16="http://schemas.microsoft.com/office/drawing/2014/main" id="{3B6B9A03-3905-4540-81BC-0C5FA8344874}"/>
            </a:ext>
          </a:extLst>
        </xdr:cNvPr>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823" name="n_3mainValue【消防施設】&#10;一人当たり面積">
          <a:extLst>
            <a:ext uri="{FF2B5EF4-FFF2-40B4-BE49-F238E27FC236}">
              <a16:creationId xmlns:a16="http://schemas.microsoft.com/office/drawing/2014/main" id="{94113A27-2F37-439F-9D03-C6588A1C489B}"/>
            </a:ext>
          </a:extLst>
        </xdr:cNvPr>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824" name="n_4mainValue【消防施設】&#10;一人当たり面積">
          <a:extLst>
            <a:ext uri="{FF2B5EF4-FFF2-40B4-BE49-F238E27FC236}">
              <a16:creationId xmlns:a16="http://schemas.microsoft.com/office/drawing/2014/main" id="{6F95CB4A-1169-46FC-9327-58AD0AEF5D01}"/>
            </a:ext>
          </a:extLst>
        </xdr:cNvPr>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D24FD495-73FD-4CF4-99C8-5EF2D4C70D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80D85AAC-57BE-447E-93C9-5DF7C97488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D2A4E882-300B-4002-A3E5-2A391D676D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161557BD-4D43-4E2A-9E6C-B89B88463A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3B7D64D6-E345-4AD0-9C1F-241007CB6A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74C8469A-85A8-4849-8B3D-7A4C732C0C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7ECEE98C-2AE2-42C2-8E48-4C81FF6442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46F9ED24-D16E-49C8-BBEF-D6E66DDCD6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73BD33EA-C0B4-414C-A7DC-B64D3F7721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DDE84326-56C8-4ACB-B7E7-5F29EE354B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DF304A01-0AD1-4203-B0D3-07A4C59D26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4E725045-76F7-4B5A-A2A8-B68C256ED3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C4687143-A4EF-414C-88AD-656CAE0887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741FE53D-1870-4447-ADE8-B0D1796DDC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10D8AC0C-F05A-4478-BCD5-B6AF714BF0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E55DBBB3-BFBE-494F-AAE8-EA0A356770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66D7F0B1-D476-470F-8274-CC661E178D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EFAB75C7-6E30-4A42-AA13-E2D2E55A8C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561B49A3-4D51-4492-B596-E6288000B2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7CC2F7A9-16A8-4075-810F-349678B544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1C61229A-9D07-4BCD-81A7-030AFC3999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2D5AB47E-0164-4428-8EB7-883EAC43F4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9B957AA7-C405-405F-9341-75DD609018C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5DA301B4-66B4-4EBA-9217-1AFA59B233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E34D1AB7-3BCA-4357-A511-712A56B157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0A05DF1E-6474-4EF0-ADA8-428CAD1C07AE}"/>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23DC0C4E-75F2-4082-A077-95B4EA0DDFF1}"/>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6A9FB5B3-B68C-40B0-A2DB-979D32C28034}"/>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5F076BD7-6235-4DD5-9CA1-D011E1C1BB89}"/>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4EE6C0D5-EE5B-47BF-82B2-67FD243ABFF7}"/>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94C8CEB9-EA58-47D5-BF78-30B8814ECAA2}"/>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81E5D5B2-E51C-43D8-84FC-0B6390A0D5C3}"/>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E6129732-9420-459D-98F1-DF94D47D4226}"/>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8E215EED-F587-48F2-AB8E-C8607AB0B677}"/>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87AF87E9-344B-4BA3-AFFA-35401B31549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D6E081F9-24F7-45E3-98B1-1AC6A735F9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E3C195A-699B-45F6-B552-64DCE73AE6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90A6E77-D8EC-433D-A293-50C21ABF32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9623A37-B40E-42BE-8361-47F320273E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3EB3447-597E-47F5-ACD9-DB9DB673E8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6081CE3-E53D-42AA-B3D6-C291B316E6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866" name="楕円 865">
          <a:extLst>
            <a:ext uri="{FF2B5EF4-FFF2-40B4-BE49-F238E27FC236}">
              <a16:creationId xmlns:a16="http://schemas.microsoft.com/office/drawing/2014/main" id="{923CC44D-5E10-4093-9939-C66C79346FDD}"/>
            </a:ext>
          </a:extLst>
        </xdr:cNvPr>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867" name="【庁舎】&#10;有形固定資産減価償却率該当値テキスト">
          <a:extLst>
            <a:ext uri="{FF2B5EF4-FFF2-40B4-BE49-F238E27FC236}">
              <a16:creationId xmlns:a16="http://schemas.microsoft.com/office/drawing/2014/main" id="{5C7F17EA-51F6-41B6-8923-C737159791BC}"/>
            </a:ext>
          </a:extLst>
        </xdr:cNvPr>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147864</xdr:rowOff>
    </xdr:from>
    <xdr:to>
      <xdr:col>81</xdr:col>
      <xdr:colOff>101600</xdr:colOff>
      <xdr:row>101</xdr:row>
      <xdr:rowOff>78014</xdr:rowOff>
    </xdr:to>
    <xdr:sp macro="" textlink="">
      <xdr:nvSpPr>
        <xdr:cNvPr id="868" name="楕円 867">
          <a:extLst>
            <a:ext uri="{FF2B5EF4-FFF2-40B4-BE49-F238E27FC236}">
              <a16:creationId xmlns:a16="http://schemas.microsoft.com/office/drawing/2014/main" id="{BC83AC26-F72C-40DA-A884-A22DCADA74BA}"/>
            </a:ext>
          </a:extLst>
        </xdr:cNvPr>
        <xdr:cNvSpPr/>
      </xdr:nvSpPr>
      <xdr:spPr>
        <a:xfrm>
          <a:off x="15430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101</xdr:row>
      <xdr:rowOff>56606</xdr:rowOff>
    </xdr:to>
    <xdr:cxnSp macro="">
      <xdr:nvCxnSpPr>
        <xdr:cNvPr id="869" name="直線コネクタ 868">
          <a:extLst>
            <a:ext uri="{FF2B5EF4-FFF2-40B4-BE49-F238E27FC236}">
              <a16:creationId xmlns:a16="http://schemas.microsoft.com/office/drawing/2014/main" id="{48EDFEC3-E9C6-4E9B-B92E-6186FC7B956F}"/>
            </a:ext>
          </a:extLst>
        </xdr:cNvPr>
        <xdr:cNvCxnSpPr/>
      </xdr:nvCxnSpPr>
      <xdr:spPr>
        <a:xfrm>
          <a:off x="15481300" y="173436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870" name="楕円 869">
          <a:extLst>
            <a:ext uri="{FF2B5EF4-FFF2-40B4-BE49-F238E27FC236}">
              <a16:creationId xmlns:a16="http://schemas.microsoft.com/office/drawing/2014/main" id="{B993589D-00B0-4201-9768-C4FC8CF0DDB1}"/>
            </a:ext>
          </a:extLst>
        </xdr:cNvPr>
        <xdr:cNvSpPr/>
      </xdr:nvSpPr>
      <xdr:spPr>
        <a:xfrm>
          <a:off x="14541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27214</xdr:rowOff>
    </xdr:from>
    <xdr:to>
      <xdr:col>81</xdr:col>
      <xdr:colOff>50800</xdr:colOff>
      <xdr:row>109</xdr:row>
      <xdr:rowOff>27214</xdr:rowOff>
    </xdr:to>
    <xdr:cxnSp macro="">
      <xdr:nvCxnSpPr>
        <xdr:cNvPr id="871" name="直線コネクタ 870">
          <a:extLst>
            <a:ext uri="{FF2B5EF4-FFF2-40B4-BE49-F238E27FC236}">
              <a16:creationId xmlns:a16="http://schemas.microsoft.com/office/drawing/2014/main" id="{D736F3B5-008D-42B5-9E8B-D683086D3579}"/>
            </a:ext>
          </a:extLst>
        </xdr:cNvPr>
        <xdr:cNvCxnSpPr/>
      </xdr:nvCxnSpPr>
      <xdr:spPr>
        <a:xfrm flipV="1">
          <a:off x="14592300" y="17343664"/>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872" name="楕円 871">
          <a:extLst>
            <a:ext uri="{FF2B5EF4-FFF2-40B4-BE49-F238E27FC236}">
              <a16:creationId xmlns:a16="http://schemas.microsoft.com/office/drawing/2014/main" id="{E1237B82-DC60-4F3B-B34E-3F881D6D748F}"/>
            </a:ext>
          </a:extLst>
        </xdr:cNvPr>
        <xdr:cNvSpPr/>
      </xdr:nvSpPr>
      <xdr:spPr>
        <a:xfrm>
          <a:off x="1365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169273</xdr:rowOff>
    </xdr:from>
    <xdr:to>
      <xdr:col>76</xdr:col>
      <xdr:colOff>114300</xdr:colOff>
      <xdr:row>109</xdr:row>
      <xdr:rowOff>27214</xdr:rowOff>
    </xdr:to>
    <xdr:cxnSp macro="">
      <xdr:nvCxnSpPr>
        <xdr:cNvPr id="873" name="直線コネクタ 872">
          <a:extLst>
            <a:ext uri="{FF2B5EF4-FFF2-40B4-BE49-F238E27FC236}">
              <a16:creationId xmlns:a16="http://schemas.microsoft.com/office/drawing/2014/main" id="{589BF9B1-644E-4751-90E8-D9651C2F7F30}"/>
            </a:ext>
          </a:extLst>
        </xdr:cNvPr>
        <xdr:cNvCxnSpPr/>
      </xdr:nvCxnSpPr>
      <xdr:spPr>
        <a:xfrm>
          <a:off x="13703300" y="186858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89081</xdr:rowOff>
    </xdr:from>
    <xdr:to>
      <xdr:col>67</xdr:col>
      <xdr:colOff>101600</xdr:colOff>
      <xdr:row>109</xdr:row>
      <xdr:rowOff>19231</xdr:rowOff>
    </xdr:to>
    <xdr:sp macro="" textlink="">
      <xdr:nvSpPr>
        <xdr:cNvPr id="874" name="楕円 873">
          <a:extLst>
            <a:ext uri="{FF2B5EF4-FFF2-40B4-BE49-F238E27FC236}">
              <a16:creationId xmlns:a16="http://schemas.microsoft.com/office/drawing/2014/main" id="{57B97860-4960-4EF6-9379-E7CC3D2A9D18}"/>
            </a:ext>
          </a:extLst>
        </xdr:cNvPr>
        <xdr:cNvSpPr/>
      </xdr:nvSpPr>
      <xdr:spPr>
        <a:xfrm>
          <a:off x="1276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139881</xdr:rowOff>
    </xdr:from>
    <xdr:to>
      <xdr:col>71</xdr:col>
      <xdr:colOff>177800</xdr:colOff>
      <xdr:row>108</xdr:row>
      <xdr:rowOff>169273</xdr:rowOff>
    </xdr:to>
    <xdr:cxnSp macro="">
      <xdr:nvCxnSpPr>
        <xdr:cNvPr id="875" name="直線コネクタ 874">
          <a:extLst>
            <a:ext uri="{FF2B5EF4-FFF2-40B4-BE49-F238E27FC236}">
              <a16:creationId xmlns:a16="http://schemas.microsoft.com/office/drawing/2014/main" id="{A6AC670D-7F9D-4246-ACBC-36AF133BB330}"/>
            </a:ext>
          </a:extLst>
        </xdr:cNvPr>
        <xdr:cNvCxnSpPr/>
      </xdr:nvCxnSpPr>
      <xdr:spPr>
        <a:xfrm>
          <a:off x="12814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4563B6B2-885E-41FC-80E3-462CECD862BB}"/>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a:extLst>
            <a:ext uri="{FF2B5EF4-FFF2-40B4-BE49-F238E27FC236}">
              <a16:creationId xmlns:a16="http://schemas.microsoft.com/office/drawing/2014/main" id="{08DC221A-AFD5-4A23-89AC-3BA5AD1F69F5}"/>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a:extLst>
            <a:ext uri="{FF2B5EF4-FFF2-40B4-BE49-F238E27FC236}">
              <a16:creationId xmlns:a16="http://schemas.microsoft.com/office/drawing/2014/main" id="{2C794B7C-8A1C-441E-8AC2-4C6F5E1883D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a:extLst>
            <a:ext uri="{FF2B5EF4-FFF2-40B4-BE49-F238E27FC236}">
              <a16:creationId xmlns:a16="http://schemas.microsoft.com/office/drawing/2014/main" id="{0B2058B3-4762-4701-8F07-9104048EF36E}"/>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94541</xdr:rowOff>
    </xdr:from>
    <xdr:ext cx="405111" cy="259045"/>
    <xdr:sp macro="" textlink="">
      <xdr:nvSpPr>
        <xdr:cNvPr id="880" name="n_1mainValue【庁舎】&#10;有形固定資産減価償却率">
          <a:extLst>
            <a:ext uri="{FF2B5EF4-FFF2-40B4-BE49-F238E27FC236}">
              <a16:creationId xmlns:a16="http://schemas.microsoft.com/office/drawing/2014/main" id="{16743B1B-11E1-4BCC-B01D-C1B54227F9D0}"/>
            </a:ext>
          </a:extLst>
        </xdr:cNvPr>
        <xdr:cNvSpPr txBox="1"/>
      </xdr:nvSpPr>
      <xdr:spPr>
        <a:xfrm>
          <a:off x="15266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881" name="n_2mainValue【庁舎】&#10;有形固定資産減価償却率">
          <a:extLst>
            <a:ext uri="{FF2B5EF4-FFF2-40B4-BE49-F238E27FC236}">
              <a16:creationId xmlns:a16="http://schemas.microsoft.com/office/drawing/2014/main" id="{D6020E73-4297-48E0-B116-307859FB17D6}"/>
            </a:ext>
          </a:extLst>
        </xdr:cNvPr>
        <xdr:cNvSpPr txBox="1"/>
      </xdr:nvSpPr>
      <xdr:spPr>
        <a:xfrm>
          <a:off x="14389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882" name="n_3mainValue【庁舎】&#10;有形固定資産減価償却率">
          <a:extLst>
            <a:ext uri="{FF2B5EF4-FFF2-40B4-BE49-F238E27FC236}">
              <a16:creationId xmlns:a16="http://schemas.microsoft.com/office/drawing/2014/main" id="{6E9CBBCB-79D4-4460-B842-082474732C68}"/>
            </a:ext>
          </a:extLst>
        </xdr:cNvPr>
        <xdr:cNvSpPr txBox="1"/>
      </xdr:nvSpPr>
      <xdr:spPr>
        <a:xfrm>
          <a:off x="13500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10358</xdr:rowOff>
    </xdr:from>
    <xdr:ext cx="405111" cy="259045"/>
    <xdr:sp macro="" textlink="">
      <xdr:nvSpPr>
        <xdr:cNvPr id="883" name="n_4mainValue【庁舎】&#10;有形固定資産減価償却率">
          <a:extLst>
            <a:ext uri="{FF2B5EF4-FFF2-40B4-BE49-F238E27FC236}">
              <a16:creationId xmlns:a16="http://schemas.microsoft.com/office/drawing/2014/main" id="{4BFC7415-186E-41F3-9AFC-D6BDA4A43B87}"/>
            </a:ext>
          </a:extLst>
        </xdr:cNvPr>
        <xdr:cNvSpPr txBox="1"/>
      </xdr:nvSpPr>
      <xdr:spPr>
        <a:xfrm>
          <a:off x="12611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B8560338-72CD-47B5-8BBD-23E0A6FD28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EAB0883D-0FFC-4BF9-959F-530B024DE0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CF703153-C1D7-4C24-8B5E-2F8C508BAC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F102D0C8-84CD-4B15-AC3D-05B26C1FEB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AADFFDE4-A928-41B7-B4C2-8CC4650E0B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D720ECED-E6E8-4D20-A2EF-3239E8F65A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81D47E7D-52C9-4511-B023-44D6D10F1B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613730A1-4946-490D-AC89-69A0382B49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E0158463-ECDE-4CD1-9C62-FB710943F0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18DDDE5E-4FB4-47C9-81AB-81E4AD3BCA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4C09AC2D-E861-4C0B-84CA-7E13D37489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1733C420-729F-4D52-A6D4-849B1D5A43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583BC0AC-2119-464B-8044-7ECCFAB4141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3E70209A-5E1F-424B-9F8D-B9E0DFE4B1C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CE9DB47D-33A8-496E-A60F-A807E8E4F4B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8024EC86-741B-4948-9F2C-9FE0FE6EB88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783176E1-2571-446B-BEBD-7739707539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18CCD5E9-72A4-4A92-8093-28A07BCCBE0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4C7C38C1-32DC-4DFE-97D6-BE11E589FC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147B59A6-79D9-4182-A464-021F0B3AF1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2B545541-413E-457B-A518-8EB08DBAF9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4468EBBE-5437-4511-8C95-179FF19D5FA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F93906E9-5BD5-4FE3-9FBE-A7DA69B44E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9E9B2F81-616A-4E76-87B6-05A4D337FD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F2069C5E-F3C6-4671-AD11-37C45B2EEC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7E89F735-5C15-461C-B359-17F050961836}"/>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F67A91AB-492F-4A09-B9B0-6A0B2DD5C909}"/>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595260D5-FE3E-47C8-992D-8FF4927FD4D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FBE52C70-12FC-44A9-B4BB-12CA28C12332}"/>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541A5BCD-B2CA-4F26-8DD9-E878BD36AE0D}"/>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4" name="【庁舎】&#10;一人当たり面積平均値テキスト">
          <a:extLst>
            <a:ext uri="{FF2B5EF4-FFF2-40B4-BE49-F238E27FC236}">
              <a16:creationId xmlns:a16="http://schemas.microsoft.com/office/drawing/2014/main" id="{DBF7D37E-4EF5-49EF-9D86-F0450500CD7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66688BFC-CBAF-4B81-8E9E-84243670AA2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2EACB1AC-59FA-4E77-AC9F-1400AC8E171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9CF985AF-AE00-4241-BB0E-0D8B7EBB84F5}"/>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15707482-8098-4963-9DFE-0389C09DD0D4}"/>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907F5788-777F-4898-B9DD-FF2DD155B84C}"/>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5DBE8281-D4A3-4487-B5F8-4FEED9BCC7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8DDF198-5255-4EA1-8CCE-5BBFA8DA75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EA3D2FE-AD32-4145-8565-3FEA2CD98C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FDBEA09-1A30-456C-B1E6-12FB1A5327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7A681C3-0CBD-4C17-A50B-4E9D2A4D35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125005</xdr:rowOff>
    </xdr:from>
    <xdr:to>
      <xdr:col>116</xdr:col>
      <xdr:colOff>114300</xdr:colOff>
      <xdr:row>104</xdr:row>
      <xdr:rowOff>55155</xdr:rowOff>
    </xdr:to>
    <xdr:sp macro="" textlink="">
      <xdr:nvSpPr>
        <xdr:cNvPr id="925" name="楕円 924">
          <a:extLst>
            <a:ext uri="{FF2B5EF4-FFF2-40B4-BE49-F238E27FC236}">
              <a16:creationId xmlns:a16="http://schemas.microsoft.com/office/drawing/2014/main" id="{A43032C9-B520-4A5C-A056-9C8B367A190F}"/>
            </a:ext>
          </a:extLst>
        </xdr:cNvPr>
        <xdr:cNvSpPr/>
      </xdr:nvSpPr>
      <xdr:spPr>
        <a:xfrm>
          <a:off x="22110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147882</xdr:rowOff>
    </xdr:from>
    <xdr:ext cx="469744" cy="259045"/>
    <xdr:sp macro="" textlink="">
      <xdr:nvSpPr>
        <xdr:cNvPr id="926" name="【庁舎】&#10;一人当たり面積該当値テキスト">
          <a:extLst>
            <a:ext uri="{FF2B5EF4-FFF2-40B4-BE49-F238E27FC236}">
              <a16:creationId xmlns:a16="http://schemas.microsoft.com/office/drawing/2014/main" id="{8E512DA8-00C5-46B6-9125-5E9FE58CDE4E}"/>
            </a:ext>
          </a:extLst>
        </xdr:cNvPr>
        <xdr:cNvSpPr txBox="1"/>
      </xdr:nvSpPr>
      <xdr:spPr>
        <a:xfrm>
          <a:off x="22199600"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134801</xdr:rowOff>
    </xdr:from>
    <xdr:to>
      <xdr:col>112</xdr:col>
      <xdr:colOff>38100</xdr:colOff>
      <xdr:row>104</xdr:row>
      <xdr:rowOff>64951</xdr:rowOff>
    </xdr:to>
    <xdr:sp macro="" textlink="">
      <xdr:nvSpPr>
        <xdr:cNvPr id="927" name="楕円 926">
          <a:extLst>
            <a:ext uri="{FF2B5EF4-FFF2-40B4-BE49-F238E27FC236}">
              <a16:creationId xmlns:a16="http://schemas.microsoft.com/office/drawing/2014/main" id="{D8B96D73-C177-4960-86E4-44EAE18DCF7A}"/>
            </a:ext>
          </a:extLst>
        </xdr:cNvPr>
        <xdr:cNvSpPr/>
      </xdr:nvSpPr>
      <xdr:spPr>
        <a:xfrm>
          <a:off x="2127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4355</xdr:rowOff>
    </xdr:from>
    <xdr:to>
      <xdr:col>116</xdr:col>
      <xdr:colOff>63500</xdr:colOff>
      <xdr:row>104</xdr:row>
      <xdr:rowOff>14151</xdr:rowOff>
    </xdr:to>
    <xdr:cxnSp macro="">
      <xdr:nvCxnSpPr>
        <xdr:cNvPr id="928" name="直線コネクタ 927">
          <a:extLst>
            <a:ext uri="{FF2B5EF4-FFF2-40B4-BE49-F238E27FC236}">
              <a16:creationId xmlns:a16="http://schemas.microsoft.com/office/drawing/2014/main" id="{D42F91DF-495F-4203-93CE-9738EABCBF47}"/>
            </a:ext>
          </a:extLst>
        </xdr:cNvPr>
        <xdr:cNvCxnSpPr/>
      </xdr:nvCxnSpPr>
      <xdr:spPr>
        <a:xfrm flipV="1">
          <a:off x="21323300" y="178351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929" name="楕円 928">
          <a:extLst>
            <a:ext uri="{FF2B5EF4-FFF2-40B4-BE49-F238E27FC236}">
              <a16:creationId xmlns:a16="http://schemas.microsoft.com/office/drawing/2014/main" id="{135894F4-8E9F-457D-ABED-EF916E1E7792}"/>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107</xdr:row>
      <xdr:rowOff>123552</xdr:rowOff>
    </xdr:to>
    <xdr:cxnSp macro="">
      <xdr:nvCxnSpPr>
        <xdr:cNvPr id="930" name="直線コネクタ 929">
          <a:extLst>
            <a:ext uri="{FF2B5EF4-FFF2-40B4-BE49-F238E27FC236}">
              <a16:creationId xmlns:a16="http://schemas.microsoft.com/office/drawing/2014/main" id="{1958C518-3811-48A2-A488-57285928B31D}"/>
            </a:ext>
          </a:extLst>
        </xdr:cNvPr>
        <xdr:cNvCxnSpPr/>
      </xdr:nvCxnSpPr>
      <xdr:spPr>
        <a:xfrm flipV="1">
          <a:off x="20434300" y="17844951"/>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931" name="楕円 930">
          <a:extLst>
            <a:ext uri="{FF2B5EF4-FFF2-40B4-BE49-F238E27FC236}">
              <a16:creationId xmlns:a16="http://schemas.microsoft.com/office/drawing/2014/main" id="{C1EC5056-9586-4D46-9E8C-CA0CA6451096}"/>
            </a:ext>
          </a:extLst>
        </xdr:cNvPr>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128451</xdr:rowOff>
    </xdr:to>
    <xdr:cxnSp macro="">
      <xdr:nvCxnSpPr>
        <xdr:cNvPr id="932" name="直線コネクタ 931">
          <a:extLst>
            <a:ext uri="{FF2B5EF4-FFF2-40B4-BE49-F238E27FC236}">
              <a16:creationId xmlns:a16="http://schemas.microsoft.com/office/drawing/2014/main" id="{76862397-0EC0-473E-8BF4-BAAB7244EA83}"/>
            </a:ext>
          </a:extLst>
        </xdr:cNvPr>
        <xdr:cNvCxnSpPr/>
      </xdr:nvCxnSpPr>
      <xdr:spPr>
        <a:xfrm flipV="1">
          <a:off x="19545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77651</xdr:rowOff>
    </xdr:from>
    <xdr:to>
      <xdr:col>98</xdr:col>
      <xdr:colOff>38100</xdr:colOff>
      <xdr:row>108</xdr:row>
      <xdr:rowOff>7801</xdr:rowOff>
    </xdr:to>
    <xdr:sp macro="" textlink="">
      <xdr:nvSpPr>
        <xdr:cNvPr id="933" name="楕円 932">
          <a:extLst>
            <a:ext uri="{FF2B5EF4-FFF2-40B4-BE49-F238E27FC236}">
              <a16:creationId xmlns:a16="http://schemas.microsoft.com/office/drawing/2014/main" id="{908B1199-AE90-47F7-BB8B-EA8A08ECD458}"/>
            </a:ext>
          </a:extLst>
        </xdr:cNvPr>
        <xdr:cNvSpPr/>
      </xdr:nvSpPr>
      <xdr:spPr>
        <a:xfrm>
          <a:off x="18605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128451</xdr:rowOff>
    </xdr:to>
    <xdr:cxnSp macro="">
      <xdr:nvCxnSpPr>
        <xdr:cNvPr id="934" name="直線コネクタ 933">
          <a:extLst>
            <a:ext uri="{FF2B5EF4-FFF2-40B4-BE49-F238E27FC236}">
              <a16:creationId xmlns:a16="http://schemas.microsoft.com/office/drawing/2014/main" id="{2D9678FB-42ED-4475-9FAC-9EC3F44B5F35}"/>
            </a:ext>
          </a:extLst>
        </xdr:cNvPr>
        <xdr:cNvCxnSpPr/>
      </xdr:nvCxnSpPr>
      <xdr:spPr>
        <a:xfrm>
          <a:off x="18656300" y="1847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935" name="n_1aveValue【庁舎】&#10;一人当たり面積">
          <a:extLst>
            <a:ext uri="{FF2B5EF4-FFF2-40B4-BE49-F238E27FC236}">
              <a16:creationId xmlns:a16="http://schemas.microsoft.com/office/drawing/2014/main" id="{7D74FD5A-E505-425F-BCAC-D57B72FC8251}"/>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73DD2E5D-A26E-470A-B61D-4D933481644A}"/>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63420ADE-E1F5-48A5-B44B-181149133B47}"/>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89CB98CC-6D52-4300-8E4F-0DFCD431D2A2}"/>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81478</xdr:rowOff>
    </xdr:from>
    <xdr:ext cx="469744" cy="259045"/>
    <xdr:sp macro="" textlink="">
      <xdr:nvSpPr>
        <xdr:cNvPr id="939" name="n_1mainValue【庁舎】&#10;一人当たり面積">
          <a:extLst>
            <a:ext uri="{FF2B5EF4-FFF2-40B4-BE49-F238E27FC236}">
              <a16:creationId xmlns:a16="http://schemas.microsoft.com/office/drawing/2014/main" id="{A60D8076-FD05-4380-AC1E-2E0C832BCF02}"/>
            </a:ext>
          </a:extLst>
        </xdr:cNvPr>
        <xdr:cNvSpPr txBox="1"/>
      </xdr:nvSpPr>
      <xdr:spPr>
        <a:xfrm>
          <a:off x="210757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940" name="n_2mainValue【庁舎】&#10;一人当たり面積">
          <a:extLst>
            <a:ext uri="{FF2B5EF4-FFF2-40B4-BE49-F238E27FC236}">
              <a16:creationId xmlns:a16="http://schemas.microsoft.com/office/drawing/2014/main" id="{4CEAD288-E574-4A52-BE10-D7CE862C03C3}"/>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941" name="n_3mainValue【庁舎】&#10;一人当たり面積">
          <a:extLst>
            <a:ext uri="{FF2B5EF4-FFF2-40B4-BE49-F238E27FC236}">
              <a16:creationId xmlns:a16="http://schemas.microsoft.com/office/drawing/2014/main" id="{7070A347-8544-4C02-8105-80E457433E6F}"/>
            </a:ext>
          </a:extLst>
        </xdr:cNvPr>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170378</xdr:rowOff>
    </xdr:from>
    <xdr:ext cx="469744" cy="259045"/>
    <xdr:sp macro="" textlink="">
      <xdr:nvSpPr>
        <xdr:cNvPr id="942" name="n_4mainValue【庁舎】&#10;一人当たり面積">
          <a:extLst>
            <a:ext uri="{FF2B5EF4-FFF2-40B4-BE49-F238E27FC236}">
              <a16:creationId xmlns:a16="http://schemas.microsoft.com/office/drawing/2014/main" id="{F01C47E9-0192-4BC9-9D18-B668EB9DEBA1}"/>
            </a:ext>
          </a:extLst>
        </xdr:cNvPr>
        <xdr:cNvSpPr txBox="1"/>
      </xdr:nvSpPr>
      <xdr:spPr>
        <a:xfrm>
          <a:off x="18421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3335306F-4AEA-4517-94E0-E2A8131EE3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9D0410B-9BFF-4047-BF64-8A80168CC0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DD95BE54-C48C-439C-985E-9261074261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類似団体と比較して、有形固定資産減価償却率が大きく上回っているのは、「図書館」・「体育館・プール」である。それに対して、「消防施設」・「庁舎」については、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近年、防災・安全対策事業を集中的に行ってきたため、</a:t>
          </a:r>
          <a:r>
            <a:rPr kumimoji="1" lang="ja-JP" altLang="en-US" sz="1300">
              <a:latin typeface="ＭＳ Ｐゴシック" panose="020B0600070205080204" pitchFamily="50" charset="-128"/>
              <a:ea typeface="ＭＳ Ｐゴシック" panose="020B0600070205080204" pitchFamily="50" charset="-128"/>
            </a:rPr>
            <a:t>類似団体と比較して大きく改善している。今後は、緊急性や優先度に応じた計画的な施設の長寿命化に取り組む必要がある。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数値は、ほとんどの施設において類似団体を下回っているが、「福祉施設」・「市民会館」などで上回っているものもあり、利用者の実態等も踏まえながら、適正な施設管理を模索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4041_&#22810;&#24230;&#2794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134.6</v>
          </cell>
          <cell r="BX51">
            <v>152.69999999999999</v>
          </cell>
          <cell r="CF51">
            <v>149.4</v>
          </cell>
          <cell r="CN51">
            <v>182.4</v>
          </cell>
          <cell r="CV51">
            <v>173.1</v>
          </cell>
        </row>
        <row r="53">
          <cell r="BP53">
            <v>57.8</v>
          </cell>
          <cell r="BX53">
            <v>57</v>
          </cell>
          <cell r="CF53">
            <v>57.3</v>
          </cell>
          <cell r="CN53">
            <v>52.6</v>
          </cell>
          <cell r="CV53">
            <v>53.5</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134.6</v>
          </cell>
          <cell r="BX73">
            <v>152.69999999999999</v>
          </cell>
          <cell r="CF73">
            <v>149.4</v>
          </cell>
          <cell r="CN73">
            <v>182.4</v>
          </cell>
          <cell r="CV73">
            <v>173.1</v>
          </cell>
        </row>
        <row r="75">
          <cell r="BP75">
            <v>9.5</v>
          </cell>
          <cell r="BX75">
            <v>10.5</v>
          </cell>
          <cell r="CF75">
            <v>11.5</v>
          </cell>
          <cell r="CN75">
            <v>11.7</v>
          </cell>
          <cell r="CV75">
            <v>11.3</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10840327</v>
      </c>
      <c r="BO4" s="371"/>
      <c r="BP4" s="371"/>
      <c r="BQ4" s="371"/>
      <c r="BR4" s="371"/>
      <c r="BS4" s="371"/>
      <c r="BT4" s="371"/>
      <c r="BU4" s="372"/>
      <c r="BV4" s="370">
        <v>14399965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9.1</v>
      </c>
      <c r="CU4" s="377"/>
      <c r="CV4" s="377"/>
      <c r="CW4" s="377"/>
      <c r="CX4" s="377"/>
      <c r="CY4" s="377"/>
      <c r="CZ4" s="377"/>
      <c r="DA4" s="378"/>
      <c r="DB4" s="376">
        <v>10.8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10266205</v>
      </c>
      <c r="BO5" s="408"/>
      <c r="BP5" s="408"/>
      <c r="BQ5" s="408"/>
      <c r="BR5" s="408"/>
      <c r="BS5" s="408"/>
      <c r="BT5" s="408"/>
      <c r="BU5" s="409"/>
      <c r="BV5" s="407">
        <v>13479004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84.5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574122</v>
      </c>
      <c r="BO6" s="408"/>
      <c r="BP6" s="408"/>
      <c r="BQ6" s="408"/>
      <c r="BR6" s="408"/>
      <c r="BS6" s="408"/>
      <c r="BT6" s="408"/>
      <c r="BU6" s="409"/>
      <c r="BV6" s="407">
        <v>920961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53595</v>
      </c>
      <c r="BO7" s="408"/>
      <c r="BP7" s="408"/>
      <c r="BQ7" s="408"/>
      <c r="BR7" s="408"/>
      <c r="BS7" s="408"/>
      <c r="BT7" s="408"/>
      <c r="BU7" s="409"/>
      <c r="BV7" s="407">
        <v>285783</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5713922</v>
      </c>
      <c r="CU7" s="408"/>
      <c r="CV7" s="408"/>
      <c r="CW7" s="408"/>
      <c r="CX7" s="408"/>
      <c r="CY7" s="408"/>
      <c r="CZ7" s="408"/>
      <c r="DA7" s="409"/>
      <c r="DB7" s="407">
        <v>5889505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520527</v>
      </c>
      <c r="BO8" s="408"/>
      <c r="BP8" s="408"/>
      <c r="BQ8" s="408"/>
      <c r="BR8" s="408"/>
      <c r="BS8" s="408"/>
      <c r="BT8" s="408"/>
      <c r="BU8" s="409"/>
      <c r="BV8" s="407">
        <v>635178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0.62</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22445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104</v>
      </c>
      <c r="AV9" s="440"/>
      <c r="AW9" s="440"/>
      <c r="AX9" s="440"/>
      <c r="AY9" s="441" t="s">
        <v>119</v>
      </c>
      <c r="AZ9" s="442"/>
      <c r="BA9" s="442"/>
      <c r="BB9" s="442"/>
      <c r="BC9" s="442"/>
      <c r="BD9" s="442"/>
      <c r="BE9" s="442"/>
      <c r="BF9" s="442"/>
      <c r="BG9" s="442"/>
      <c r="BH9" s="442"/>
      <c r="BI9" s="442"/>
      <c r="BJ9" s="442"/>
      <c r="BK9" s="442"/>
      <c r="BL9" s="442"/>
      <c r="BM9" s="443"/>
      <c r="BN9" s="407">
        <v>-114651</v>
      </c>
      <c r="BO9" s="408"/>
      <c r="BP9" s="408"/>
      <c r="BQ9" s="408"/>
      <c r="BR9" s="408"/>
      <c r="BS9" s="408"/>
      <c r="BT9" s="408"/>
      <c r="BU9" s="409"/>
      <c r="BV9" s="407">
        <v>113271</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23366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104</v>
      </c>
      <c r="AV10" s="440"/>
      <c r="AW10" s="440"/>
      <c r="AX10" s="440"/>
      <c r="AY10" s="441" t="s">
        <v>123</v>
      </c>
      <c r="AZ10" s="442"/>
      <c r="BA10" s="442"/>
      <c r="BB10" s="442"/>
      <c r="BC10" s="442"/>
      <c r="BD10" s="442"/>
      <c r="BE10" s="442"/>
      <c r="BF10" s="442"/>
      <c r="BG10" s="442"/>
      <c r="BH10" s="442"/>
      <c r="BI10" s="442"/>
      <c r="BJ10" s="442"/>
      <c r="BK10" s="442"/>
      <c r="BL10" s="442"/>
      <c r="BM10" s="443"/>
      <c r="BN10" s="407">
        <v>29</v>
      </c>
      <c r="BO10" s="408"/>
      <c r="BP10" s="408"/>
      <c r="BQ10" s="408"/>
      <c r="BR10" s="408"/>
      <c r="BS10" s="408"/>
      <c r="BT10" s="408"/>
      <c r="BU10" s="409"/>
      <c r="BV10" s="407">
        <v>32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104</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22126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500000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21384</v>
      </c>
      <c r="S13" s="492"/>
      <c r="T13" s="492"/>
      <c r="U13" s="492"/>
      <c r="V13" s="493"/>
      <c r="W13" s="423" t="s">
        <v>141</v>
      </c>
      <c r="X13" s="424"/>
      <c r="Y13" s="424"/>
      <c r="Z13" s="424"/>
      <c r="AA13" s="424"/>
      <c r="AB13" s="414"/>
      <c r="AC13" s="458">
        <v>403</v>
      </c>
      <c r="AD13" s="459"/>
      <c r="AE13" s="459"/>
      <c r="AF13" s="459"/>
      <c r="AG13" s="501"/>
      <c r="AH13" s="458">
        <v>488</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-414622</v>
      </c>
      <c r="BO13" s="408"/>
      <c r="BP13" s="408"/>
      <c r="BQ13" s="408"/>
      <c r="BR13" s="408"/>
      <c r="BS13" s="408"/>
      <c r="BT13" s="408"/>
      <c r="BU13" s="409"/>
      <c r="BV13" s="407">
        <v>-386697</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11.3</v>
      </c>
      <c r="CU13" s="405"/>
      <c r="CV13" s="405"/>
      <c r="CW13" s="405"/>
      <c r="CX13" s="405"/>
      <c r="CY13" s="405"/>
      <c r="CZ13" s="405"/>
      <c r="DA13" s="406"/>
      <c r="DB13" s="404">
        <v>11.7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22392</v>
      </c>
      <c r="S14" s="492"/>
      <c r="T14" s="492"/>
      <c r="U14" s="492"/>
      <c r="V14" s="493"/>
      <c r="W14" s="397"/>
      <c r="X14" s="398"/>
      <c r="Y14" s="398"/>
      <c r="Z14" s="398"/>
      <c r="AA14" s="398"/>
      <c r="AB14" s="387"/>
      <c r="AC14" s="494">
        <v>3.9</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173.1</v>
      </c>
      <c r="CU14" s="506"/>
      <c r="CV14" s="506"/>
      <c r="CW14" s="506"/>
      <c r="CX14" s="506"/>
      <c r="CY14" s="506"/>
      <c r="CZ14" s="506"/>
      <c r="DA14" s="507"/>
      <c r="DB14" s="505">
        <v>182.4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21754</v>
      </c>
      <c r="S15" s="492"/>
      <c r="T15" s="492"/>
      <c r="U15" s="492"/>
      <c r="V15" s="493"/>
      <c r="W15" s="423" t="s">
        <v>148</v>
      </c>
      <c r="X15" s="424"/>
      <c r="Y15" s="424"/>
      <c r="Z15" s="424"/>
      <c r="AA15" s="424"/>
      <c r="AB15" s="414"/>
      <c r="AC15" s="458">
        <v>3930</v>
      </c>
      <c r="AD15" s="459"/>
      <c r="AE15" s="459"/>
      <c r="AF15" s="459"/>
      <c r="AG15" s="501"/>
      <c r="AH15" s="458">
        <v>3682</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2845153</v>
      </c>
      <c r="BO15" s="371"/>
      <c r="BP15" s="371"/>
      <c r="BQ15" s="371"/>
      <c r="BR15" s="371"/>
      <c r="BS15" s="371"/>
      <c r="BT15" s="371"/>
      <c r="BU15" s="372"/>
      <c r="BV15" s="370">
        <v>2768784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37.6</v>
      </c>
      <c r="AD16" s="495"/>
      <c r="AE16" s="495"/>
      <c r="AF16" s="495"/>
      <c r="AG16" s="496"/>
      <c r="AH16" s="494">
        <v>35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4855286</v>
      </c>
      <c r="BO16" s="408"/>
      <c r="BP16" s="408"/>
      <c r="BQ16" s="408"/>
      <c r="BR16" s="408"/>
      <c r="BS16" s="408"/>
      <c r="BT16" s="408"/>
      <c r="BU16" s="409"/>
      <c r="BV16" s="407">
        <v>4757156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6120</v>
      </c>
      <c r="AD17" s="459"/>
      <c r="AE17" s="459"/>
      <c r="AF17" s="459"/>
      <c r="AG17" s="501"/>
      <c r="AH17" s="458">
        <v>6354</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3598111</v>
      </c>
      <c r="BO17" s="408"/>
      <c r="BP17" s="408"/>
      <c r="BQ17" s="408"/>
      <c r="BR17" s="408"/>
      <c r="BS17" s="408"/>
      <c r="BT17" s="408"/>
      <c r="BU17" s="409"/>
      <c r="BV17" s="407">
        <v>3495348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24.39</v>
      </c>
      <c r="M18" s="531"/>
      <c r="N18" s="531"/>
      <c r="O18" s="531"/>
      <c r="P18" s="531"/>
      <c r="Q18" s="531"/>
      <c r="R18" s="532"/>
      <c r="S18" s="532"/>
      <c r="T18" s="532"/>
      <c r="U18" s="532"/>
      <c r="V18" s="533"/>
      <c r="W18" s="425"/>
      <c r="X18" s="426"/>
      <c r="Y18" s="426"/>
      <c r="Z18" s="426"/>
      <c r="AA18" s="426"/>
      <c r="AB18" s="417"/>
      <c r="AC18" s="534">
        <v>58.5</v>
      </c>
      <c r="AD18" s="535"/>
      <c r="AE18" s="535"/>
      <c r="AF18" s="535"/>
      <c r="AG18" s="536"/>
      <c r="AH18" s="534">
        <v>60.4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5416517</v>
      </c>
      <c r="BO18" s="408"/>
      <c r="BP18" s="408"/>
      <c r="BQ18" s="408"/>
      <c r="BR18" s="408"/>
      <c r="BS18" s="408"/>
      <c r="BT18" s="408"/>
      <c r="BU18" s="409"/>
      <c r="BV18" s="407">
        <v>5159603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920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7069628</v>
      </c>
      <c r="BO19" s="408"/>
      <c r="BP19" s="408"/>
      <c r="BQ19" s="408"/>
      <c r="BR19" s="408"/>
      <c r="BS19" s="408"/>
      <c r="BT19" s="408"/>
      <c r="BU19" s="409"/>
      <c r="BV19" s="407">
        <v>7485765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9770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14826148</v>
      </c>
      <c r="BO22" s="371"/>
      <c r="BP22" s="371"/>
      <c r="BQ22" s="371"/>
      <c r="BR22" s="371"/>
      <c r="BS22" s="371"/>
      <c r="BT22" s="371"/>
      <c r="BU22" s="372"/>
      <c r="BV22" s="370">
        <v>15176170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10998205</v>
      </c>
      <c r="BO23" s="408"/>
      <c r="BP23" s="408"/>
      <c r="BQ23" s="408"/>
      <c r="BR23" s="408"/>
      <c r="BS23" s="408"/>
      <c r="BT23" s="408"/>
      <c r="BU23" s="409"/>
      <c r="BV23" s="407">
        <v>11277082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7980</v>
      </c>
      <c r="R24" s="459"/>
      <c r="S24" s="459"/>
      <c r="T24" s="459"/>
      <c r="U24" s="459"/>
      <c r="V24" s="501"/>
      <c r="W24" s="553"/>
      <c r="X24" s="554"/>
      <c r="Y24" s="555"/>
      <c r="Z24" s="457" t="s">
        <v>173</v>
      </c>
      <c r="AA24" s="437"/>
      <c r="AB24" s="437"/>
      <c r="AC24" s="437"/>
      <c r="AD24" s="437"/>
      <c r="AE24" s="437"/>
      <c r="AF24" s="437"/>
      <c r="AG24" s="438"/>
      <c r="AH24" s="458">
        <v>160</v>
      </c>
      <c r="AI24" s="459"/>
      <c r="AJ24" s="459"/>
      <c r="AK24" s="459"/>
      <c r="AL24" s="501"/>
      <c r="AM24" s="458">
        <v>483840</v>
      </c>
      <c r="AN24" s="459"/>
      <c r="AO24" s="459"/>
      <c r="AP24" s="459"/>
      <c r="AQ24" s="459"/>
      <c r="AR24" s="501"/>
      <c r="AS24" s="458">
        <v>3024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10385245</v>
      </c>
      <c r="BO24" s="408"/>
      <c r="BP24" s="408"/>
      <c r="BQ24" s="408"/>
      <c r="BR24" s="408"/>
      <c r="BS24" s="408"/>
      <c r="BT24" s="408"/>
      <c r="BU24" s="409"/>
      <c r="BV24" s="407">
        <v>10456291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6030</v>
      </c>
      <c r="R25" s="459"/>
      <c r="S25" s="459"/>
      <c r="T25" s="459"/>
      <c r="U25" s="459"/>
      <c r="V25" s="501"/>
      <c r="W25" s="553"/>
      <c r="X25" s="554"/>
      <c r="Y25" s="555"/>
      <c r="Z25" s="457" t="s">
        <v>176</v>
      </c>
      <c r="AA25" s="437"/>
      <c r="AB25" s="437"/>
      <c r="AC25" s="437"/>
      <c r="AD25" s="437"/>
      <c r="AE25" s="437"/>
      <c r="AF25" s="437"/>
      <c r="AG25" s="438"/>
      <c r="AH25" s="458">
        <v>35</v>
      </c>
      <c r="AI25" s="459"/>
      <c r="AJ25" s="459"/>
      <c r="AK25" s="459"/>
      <c r="AL25" s="501"/>
      <c r="AM25" s="458">
        <v>107345</v>
      </c>
      <c r="AN25" s="459"/>
      <c r="AO25" s="459"/>
      <c r="AP25" s="459"/>
      <c r="AQ25" s="459"/>
      <c r="AR25" s="501"/>
      <c r="AS25" s="458">
        <v>3067</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9663542</v>
      </c>
      <c r="BO25" s="371"/>
      <c r="BP25" s="371"/>
      <c r="BQ25" s="371"/>
      <c r="BR25" s="371"/>
      <c r="BS25" s="371"/>
      <c r="BT25" s="371"/>
      <c r="BU25" s="372"/>
      <c r="BV25" s="370">
        <v>2821285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5290</v>
      </c>
      <c r="R26" s="459"/>
      <c r="S26" s="459"/>
      <c r="T26" s="459"/>
      <c r="U26" s="459"/>
      <c r="V26" s="501"/>
      <c r="W26" s="553"/>
      <c r="X26" s="554"/>
      <c r="Y26" s="555"/>
      <c r="Z26" s="457" t="s">
        <v>179</v>
      </c>
      <c r="AA26" s="559"/>
      <c r="AB26" s="559"/>
      <c r="AC26" s="559"/>
      <c r="AD26" s="559"/>
      <c r="AE26" s="559"/>
      <c r="AF26" s="559"/>
      <c r="AG26" s="560"/>
      <c r="AH26" s="458">
        <v>4</v>
      </c>
      <c r="AI26" s="459"/>
      <c r="AJ26" s="459"/>
      <c r="AK26" s="459"/>
      <c r="AL26" s="501"/>
      <c r="AM26" s="458">
        <v>12092</v>
      </c>
      <c r="AN26" s="459"/>
      <c r="AO26" s="459"/>
      <c r="AP26" s="459"/>
      <c r="AQ26" s="459"/>
      <c r="AR26" s="501"/>
      <c r="AS26" s="458">
        <v>3023</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3690</v>
      </c>
      <c r="R27" s="459"/>
      <c r="S27" s="459"/>
      <c r="T27" s="459"/>
      <c r="U27" s="459"/>
      <c r="V27" s="501"/>
      <c r="W27" s="553"/>
      <c r="X27" s="554"/>
      <c r="Y27" s="555"/>
      <c r="Z27" s="457" t="s">
        <v>182</v>
      </c>
      <c r="AA27" s="437"/>
      <c r="AB27" s="437"/>
      <c r="AC27" s="437"/>
      <c r="AD27" s="437"/>
      <c r="AE27" s="437"/>
      <c r="AF27" s="437"/>
      <c r="AG27" s="438"/>
      <c r="AH27" s="458">
        <v>16</v>
      </c>
      <c r="AI27" s="459"/>
      <c r="AJ27" s="459"/>
      <c r="AK27" s="459"/>
      <c r="AL27" s="501"/>
      <c r="AM27" s="458">
        <v>42664</v>
      </c>
      <c r="AN27" s="459"/>
      <c r="AO27" s="459"/>
      <c r="AP27" s="459"/>
      <c r="AQ27" s="459"/>
      <c r="AR27" s="501"/>
      <c r="AS27" s="458">
        <v>2667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139</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3170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1236678</v>
      </c>
      <c r="BO28" s="371"/>
      <c r="BP28" s="371"/>
      <c r="BQ28" s="371"/>
      <c r="BR28" s="371"/>
      <c r="BS28" s="371"/>
      <c r="BT28" s="371"/>
      <c r="BU28" s="372"/>
      <c r="BV28" s="370">
        <v>1186649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12</v>
      </c>
      <c r="M29" s="459"/>
      <c r="N29" s="459"/>
      <c r="O29" s="459"/>
      <c r="P29" s="501"/>
      <c r="Q29" s="458">
        <v>3030</v>
      </c>
      <c r="R29" s="459"/>
      <c r="S29" s="459"/>
      <c r="T29" s="459"/>
      <c r="U29" s="459"/>
      <c r="V29" s="501"/>
      <c r="W29" s="556"/>
      <c r="X29" s="557"/>
      <c r="Y29" s="558"/>
      <c r="Z29" s="457" t="s">
        <v>188</v>
      </c>
      <c r="AA29" s="437"/>
      <c r="AB29" s="437"/>
      <c r="AC29" s="437"/>
      <c r="AD29" s="437"/>
      <c r="AE29" s="437"/>
      <c r="AF29" s="437"/>
      <c r="AG29" s="438"/>
      <c r="AH29" s="458">
        <v>176</v>
      </c>
      <c r="AI29" s="459"/>
      <c r="AJ29" s="459"/>
      <c r="AK29" s="459"/>
      <c r="AL29" s="501"/>
      <c r="AM29" s="458">
        <v>526504</v>
      </c>
      <c r="AN29" s="459"/>
      <c r="AO29" s="459"/>
      <c r="AP29" s="459"/>
      <c r="AQ29" s="459"/>
      <c r="AR29" s="501"/>
      <c r="AS29" s="458">
        <v>2992</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131458</v>
      </c>
      <c r="BO29" s="408"/>
      <c r="BP29" s="408"/>
      <c r="BQ29" s="408"/>
      <c r="BR29" s="408"/>
      <c r="BS29" s="408"/>
      <c r="BT29" s="408"/>
      <c r="BU29" s="409"/>
      <c r="BV29" s="407">
        <v>131455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196127</v>
      </c>
      <c r="BO30" s="527"/>
      <c r="BP30" s="527"/>
      <c r="BQ30" s="527"/>
      <c r="BR30" s="527"/>
      <c r="BS30" s="527"/>
      <c r="BT30" s="527"/>
      <c r="BU30" s="528"/>
      <c r="BV30" s="526">
        <v>203332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199</v>
      </c>
      <c r="X33" s="396"/>
      <c r="Y33" s="396"/>
      <c r="Z33" s="396"/>
      <c r="AA33" s="396"/>
      <c r="AB33" s="396"/>
      <c r="AC33" s="396"/>
      <c r="AD33" s="396"/>
      <c r="AE33" s="396"/>
      <c r="AF33" s="396"/>
      <c r="AG33" s="396"/>
      <c r="AH33" s="396"/>
      <c r="AI33" s="396"/>
      <c r="AJ33" s="396"/>
      <c r="AK33" s="396"/>
      <c r="AL33" s="206"/>
      <c r="AM33" s="431" t="s">
        <v>197</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多度津町公共下水道特別会計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中讃広域行政事務組合（一般会計）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（公財）多度津町文化体育振興事業団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直営診療所特別会計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中讃広域行政事務組合（仲善クリーンセンター特別会計）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多度津町土地開発公社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中讃広域行政事務組合（クリントピア丸亀特別会計）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中讃広域行政事務組合（瀬戸グリーンセンター特別会計）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香川県市町総合事務組合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香川県後期高齢者医療広域連合（一般会計）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香川県後期高齢者医療広域連合（後期高齢者医療事業）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香川県広域水道企業団（水道事業会計）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香川県広域水道企業団（工業用水道事業会計）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BJLGLMoadf7paEjOTV1RZ0Jt76y9r6t3B2hh7iVt9EbhiZ18KwOO/2xXaKW8HulvNZ8Ae1DjRcYEzb/zb9WHw==" saltValue="NwZpWBZWczdQv+aLfuAS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3039132</v>
      </c>
      <c r="S5" s="613"/>
      <c r="T5" s="613"/>
      <c r="U5" s="613"/>
      <c r="V5" s="613"/>
      <c r="W5" s="613"/>
      <c r="X5" s="613"/>
      <c r="Y5" s="614"/>
      <c r="Z5" s="615">
        <v>28</v>
      </c>
      <c r="AA5" s="615"/>
      <c r="AB5" s="615"/>
      <c r="AC5" s="615"/>
      <c r="AD5" s="616">
        <v>2973560</v>
      </c>
      <c r="AE5" s="616"/>
      <c r="AF5" s="616"/>
      <c r="AG5" s="616"/>
      <c r="AH5" s="616"/>
      <c r="AI5" s="616"/>
      <c r="AJ5" s="616"/>
      <c r="AK5" s="616"/>
      <c r="AL5" s="617">
        <v>51.9</v>
      </c>
      <c r="AM5" s="618"/>
      <c r="AN5" s="618"/>
      <c r="AO5" s="619"/>
      <c r="AP5" s="609" t="s">
        <v>228</v>
      </c>
      <c r="AQ5" s="610"/>
      <c r="AR5" s="610"/>
      <c r="AS5" s="610"/>
      <c r="AT5" s="610"/>
      <c r="AU5" s="610"/>
      <c r="AV5" s="610"/>
      <c r="AW5" s="610"/>
      <c r="AX5" s="610"/>
      <c r="AY5" s="610"/>
      <c r="AZ5" s="610"/>
      <c r="BA5" s="610"/>
      <c r="BB5" s="610"/>
      <c r="BC5" s="610"/>
      <c r="BD5" s="610"/>
      <c r="BE5" s="610"/>
      <c r="BF5" s="611"/>
      <c r="BG5" s="623">
        <v>2973560</v>
      </c>
      <c r="BH5" s="624"/>
      <c r="BI5" s="624"/>
      <c r="BJ5" s="624"/>
      <c r="BK5" s="624"/>
      <c r="BL5" s="624"/>
      <c r="BM5" s="624"/>
      <c r="BN5" s="625"/>
      <c r="BO5" s="626">
        <v>97.8</v>
      </c>
      <c r="BP5" s="626"/>
      <c r="BQ5" s="626"/>
      <c r="BR5" s="626"/>
      <c r="BS5" s="627">
        <v>42094</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61386</v>
      </c>
      <c r="S6" s="624"/>
      <c r="T6" s="624"/>
      <c r="U6" s="624"/>
      <c r="V6" s="624"/>
      <c r="W6" s="624"/>
      <c r="X6" s="624"/>
      <c r="Y6" s="625"/>
      <c r="Z6" s="626">
        <v>0.6</v>
      </c>
      <c r="AA6" s="626"/>
      <c r="AB6" s="626"/>
      <c r="AC6" s="626"/>
      <c r="AD6" s="627">
        <v>61386</v>
      </c>
      <c r="AE6" s="627"/>
      <c r="AF6" s="627"/>
      <c r="AG6" s="627"/>
      <c r="AH6" s="627"/>
      <c r="AI6" s="627"/>
      <c r="AJ6" s="627"/>
      <c r="AK6" s="627"/>
      <c r="AL6" s="628">
        <v>1.1000000000000001</v>
      </c>
      <c r="AM6" s="629"/>
      <c r="AN6" s="629"/>
      <c r="AO6" s="630"/>
      <c r="AP6" s="620" t="s">
        <v>233</v>
      </c>
      <c r="AQ6" s="621"/>
      <c r="AR6" s="621"/>
      <c r="AS6" s="621"/>
      <c r="AT6" s="621"/>
      <c r="AU6" s="621"/>
      <c r="AV6" s="621"/>
      <c r="AW6" s="621"/>
      <c r="AX6" s="621"/>
      <c r="AY6" s="621"/>
      <c r="AZ6" s="621"/>
      <c r="BA6" s="621"/>
      <c r="BB6" s="621"/>
      <c r="BC6" s="621"/>
      <c r="BD6" s="621"/>
      <c r="BE6" s="621"/>
      <c r="BF6" s="622"/>
      <c r="BG6" s="623">
        <v>2973560</v>
      </c>
      <c r="BH6" s="624"/>
      <c r="BI6" s="624"/>
      <c r="BJ6" s="624"/>
      <c r="BK6" s="624"/>
      <c r="BL6" s="624"/>
      <c r="BM6" s="624"/>
      <c r="BN6" s="625"/>
      <c r="BO6" s="626">
        <v>97.8</v>
      </c>
      <c r="BP6" s="626"/>
      <c r="BQ6" s="626"/>
      <c r="BR6" s="626"/>
      <c r="BS6" s="627">
        <v>42094</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105945</v>
      </c>
      <c r="CS6" s="624"/>
      <c r="CT6" s="624"/>
      <c r="CU6" s="624"/>
      <c r="CV6" s="624"/>
      <c r="CW6" s="624"/>
      <c r="CX6" s="624"/>
      <c r="CY6" s="625"/>
      <c r="CZ6" s="617">
        <v>1</v>
      </c>
      <c r="DA6" s="618"/>
      <c r="DB6" s="618"/>
      <c r="DC6" s="634"/>
      <c r="DD6" s="632" t="s">
        <v>130</v>
      </c>
      <c r="DE6" s="624"/>
      <c r="DF6" s="624"/>
      <c r="DG6" s="624"/>
      <c r="DH6" s="624"/>
      <c r="DI6" s="624"/>
      <c r="DJ6" s="624"/>
      <c r="DK6" s="624"/>
      <c r="DL6" s="624"/>
      <c r="DM6" s="624"/>
      <c r="DN6" s="624"/>
      <c r="DO6" s="624"/>
      <c r="DP6" s="625"/>
      <c r="DQ6" s="632">
        <v>105945</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1966</v>
      </c>
      <c r="S7" s="624"/>
      <c r="T7" s="624"/>
      <c r="U7" s="624"/>
      <c r="V7" s="624"/>
      <c r="W7" s="624"/>
      <c r="X7" s="624"/>
      <c r="Y7" s="625"/>
      <c r="Z7" s="626">
        <v>0</v>
      </c>
      <c r="AA7" s="626"/>
      <c r="AB7" s="626"/>
      <c r="AC7" s="626"/>
      <c r="AD7" s="627">
        <v>1966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1221380</v>
      </c>
      <c r="BH7" s="624"/>
      <c r="BI7" s="624"/>
      <c r="BJ7" s="624"/>
      <c r="BK7" s="624"/>
      <c r="BL7" s="624"/>
      <c r="BM7" s="624"/>
      <c r="BN7" s="625"/>
      <c r="BO7" s="626">
        <v>40.200000000000003</v>
      </c>
      <c r="BP7" s="626"/>
      <c r="BQ7" s="626"/>
      <c r="BR7" s="626"/>
      <c r="BS7" s="627">
        <v>42094</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1677669</v>
      </c>
      <c r="CS7" s="624"/>
      <c r="CT7" s="624"/>
      <c r="CU7" s="624"/>
      <c r="CV7" s="624"/>
      <c r="CW7" s="624"/>
      <c r="CX7" s="624"/>
      <c r="CY7" s="625"/>
      <c r="CZ7" s="626">
        <v>16.3</v>
      </c>
      <c r="DA7" s="626"/>
      <c r="DB7" s="626"/>
      <c r="DC7" s="626"/>
      <c r="DD7" s="632">
        <v>318381</v>
      </c>
      <c r="DE7" s="624"/>
      <c r="DF7" s="624"/>
      <c r="DG7" s="624"/>
      <c r="DH7" s="624"/>
      <c r="DI7" s="624"/>
      <c r="DJ7" s="624"/>
      <c r="DK7" s="624"/>
      <c r="DL7" s="624"/>
      <c r="DM7" s="624"/>
      <c r="DN7" s="624"/>
      <c r="DO7" s="624"/>
      <c r="DP7" s="625"/>
      <c r="DQ7" s="632">
        <v>1143942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19578</v>
      </c>
      <c r="S8" s="624"/>
      <c r="T8" s="624"/>
      <c r="U8" s="624"/>
      <c r="V8" s="624"/>
      <c r="W8" s="624"/>
      <c r="X8" s="624"/>
      <c r="Y8" s="625"/>
      <c r="Z8" s="626">
        <v>0.2</v>
      </c>
      <c r="AA8" s="626"/>
      <c r="AB8" s="626"/>
      <c r="AC8" s="626"/>
      <c r="AD8" s="627">
        <v>19578</v>
      </c>
      <c r="AE8" s="627"/>
      <c r="AF8" s="627"/>
      <c r="AG8" s="627"/>
      <c r="AH8" s="627"/>
      <c r="AI8" s="627"/>
      <c r="AJ8" s="627"/>
      <c r="AK8" s="627"/>
      <c r="AL8" s="628">
        <v>0.3</v>
      </c>
      <c r="AM8" s="629"/>
      <c r="AN8" s="629"/>
      <c r="AO8" s="630"/>
      <c r="AP8" s="620" t="s">
        <v>239</v>
      </c>
      <c r="AQ8" s="621"/>
      <c r="AR8" s="621"/>
      <c r="AS8" s="621"/>
      <c r="AT8" s="621"/>
      <c r="AU8" s="621"/>
      <c r="AV8" s="621"/>
      <c r="AW8" s="621"/>
      <c r="AX8" s="621"/>
      <c r="AY8" s="621"/>
      <c r="AZ8" s="621"/>
      <c r="BA8" s="621"/>
      <c r="BB8" s="621"/>
      <c r="BC8" s="621"/>
      <c r="BD8" s="621"/>
      <c r="BE8" s="621"/>
      <c r="BF8" s="622"/>
      <c r="BG8" s="623">
        <v>40274</v>
      </c>
      <c r="BH8" s="624"/>
      <c r="BI8" s="624"/>
      <c r="BJ8" s="624"/>
      <c r="BK8" s="624"/>
      <c r="BL8" s="624"/>
      <c r="BM8" s="624"/>
      <c r="BN8" s="625"/>
      <c r="BO8" s="626">
        <v>1.3</v>
      </c>
      <c r="BP8" s="626"/>
      <c r="BQ8" s="626"/>
      <c r="BR8" s="626"/>
      <c r="BS8" s="627" t="s">
        <v>130</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3430938</v>
      </c>
      <c r="CS8" s="624"/>
      <c r="CT8" s="624"/>
      <c r="CU8" s="624"/>
      <c r="CV8" s="624"/>
      <c r="CW8" s="624"/>
      <c r="CX8" s="624"/>
      <c r="CY8" s="625"/>
      <c r="CZ8" s="626">
        <v>33.4</v>
      </c>
      <c r="DA8" s="626"/>
      <c r="DB8" s="626"/>
      <c r="DC8" s="626"/>
      <c r="DD8" s="632">
        <v>200442</v>
      </c>
      <c r="DE8" s="624"/>
      <c r="DF8" s="624"/>
      <c r="DG8" s="624"/>
      <c r="DH8" s="624"/>
      <c r="DI8" s="624"/>
      <c r="DJ8" s="624"/>
      <c r="DK8" s="624"/>
      <c r="DL8" s="624"/>
      <c r="DM8" s="624"/>
      <c r="DN8" s="624"/>
      <c r="DO8" s="624"/>
      <c r="DP8" s="625"/>
      <c r="DQ8" s="632">
        <v>1642135</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13301</v>
      </c>
      <c r="S9" s="624"/>
      <c r="T9" s="624"/>
      <c r="U9" s="624"/>
      <c r="V9" s="624"/>
      <c r="W9" s="624"/>
      <c r="X9" s="624"/>
      <c r="Y9" s="625"/>
      <c r="Z9" s="626">
        <v>0.1</v>
      </c>
      <c r="AA9" s="626"/>
      <c r="AB9" s="626"/>
      <c r="AC9" s="626"/>
      <c r="AD9" s="627">
        <v>13301</v>
      </c>
      <c r="AE9" s="627"/>
      <c r="AF9" s="627"/>
      <c r="AG9" s="627"/>
      <c r="AH9" s="627"/>
      <c r="AI9" s="627"/>
      <c r="AJ9" s="627"/>
      <c r="AK9" s="627"/>
      <c r="AL9" s="628">
        <v>0.2</v>
      </c>
      <c r="AM9" s="629"/>
      <c r="AN9" s="629"/>
      <c r="AO9" s="630"/>
      <c r="AP9" s="620" t="s">
        <v>242</v>
      </c>
      <c r="AQ9" s="621"/>
      <c r="AR9" s="621"/>
      <c r="AS9" s="621"/>
      <c r="AT9" s="621"/>
      <c r="AU9" s="621"/>
      <c r="AV9" s="621"/>
      <c r="AW9" s="621"/>
      <c r="AX9" s="621"/>
      <c r="AY9" s="621"/>
      <c r="AZ9" s="621"/>
      <c r="BA9" s="621"/>
      <c r="BB9" s="621"/>
      <c r="BC9" s="621"/>
      <c r="BD9" s="621"/>
      <c r="BE9" s="621"/>
      <c r="BF9" s="622"/>
      <c r="BG9" s="623">
        <v>968630</v>
      </c>
      <c r="BH9" s="624"/>
      <c r="BI9" s="624"/>
      <c r="BJ9" s="624"/>
      <c r="BK9" s="624"/>
      <c r="BL9" s="624"/>
      <c r="BM9" s="624"/>
      <c r="BN9" s="625"/>
      <c r="BO9" s="626">
        <v>31.9</v>
      </c>
      <c r="BP9" s="626"/>
      <c r="BQ9" s="626"/>
      <c r="BR9" s="626"/>
      <c r="BS9" s="627" t="s">
        <v>243</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904189</v>
      </c>
      <c r="CS9" s="624"/>
      <c r="CT9" s="624"/>
      <c r="CU9" s="624"/>
      <c r="CV9" s="624"/>
      <c r="CW9" s="624"/>
      <c r="CX9" s="624"/>
      <c r="CY9" s="625"/>
      <c r="CZ9" s="626">
        <v>8.8000000000000007</v>
      </c>
      <c r="DA9" s="626"/>
      <c r="DB9" s="626"/>
      <c r="DC9" s="626"/>
      <c r="DD9" s="632">
        <v>24835</v>
      </c>
      <c r="DE9" s="624"/>
      <c r="DF9" s="624"/>
      <c r="DG9" s="624"/>
      <c r="DH9" s="624"/>
      <c r="DI9" s="624"/>
      <c r="DJ9" s="624"/>
      <c r="DK9" s="624"/>
      <c r="DL9" s="624"/>
      <c r="DM9" s="624"/>
      <c r="DN9" s="624"/>
      <c r="DO9" s="624"/>
      <c r="DP9" s="625"/>
      <c r="DQ9" s="632">
        <v>519646</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139</v>
      </c>
      <c r="AA10" s="626"/>
      <c r="AB10" s="626"/>
      <c r="AC10" s="626"/>
      <c r="AD10" s="627" t="s">
        <v>130</v>
      </c>
      <c r="AE10" s="627"/>
      <c r="AF10" s="627"/>
      <c r="AG10" s="627"/>
      <c r="AH10" s="627"/>
      <c r="AI10" s="627"/>
      <c r="AJ10" s="627"/>
      <c r="AK10" s="627"/>
      <c r="AL10" s="628" t="s">
        <v>243</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64980</v>
      </c>
      <c r="BH10" s="624"/>
      <c r="BI10" s="624"/>
      <c r="BJ10" s="624"/>
      <c r="BK10" s="624"/>
      <c r="BL10" s="624"/>
      <c r="BM10" s="624"/>
      <c r="BN10" s="625"/>
      <c r="BO10" s="626">
        <v>2.1</v>
      </c>
      <c r="BP10" s="626"/>
      <c r="BQ10" s="626"/>
      <c r="BR10" s="626"/>
      <c r="BS10" s="627" t="s">
        <v>243</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8433</v>
      </c>
      <c r="CS10" s="624"/>
      <c r="CT10" s="624"/>
      <c r="CU10" s="624"/>
      <c r="CV10" s="624"/>
      <c r="CW10" s="624"/>
      <c r="CX10" s="624"/>
      <c r="CY10" s="625"/>
      <c r="CZ10" s="626">
        <v>0.1</v>
      </c>
      <c r="DA10" s="626"/>
      <c r="DB10" s="626"/>
      <c r="DC10" s="626"/>
      <c r="DD10" s="632">
        <v>4070</v>
      </c>
      <c r="DE10" s="624"/>
      <c r="DF10" s="624"/>
      <c r="DG10" s="624"/>
      <c r="DH10" s="624"/>
      <c r="DI10" s="624"/>
      <c r="DJ10" s="624"/>
      <c r="DK10" s="624"/>
      <c r="DL10" s="624"/>
      <c r="DM10" s="624"/>
      <c r="DN10" s="624"/>
      <c r="DO10" s="624"/>
      <c r="DP10" s="625"/>
      <c r="DQ10" s="632">
        <v>8433</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558418</v>
      </c>
      <c r="S11" s="624"/>
      <c r="T11" s="624"/>
      <c r="U11" s="624"/>
      <c r="V11" s="624"/>
      <c r="W11" s="624"/>
      <c r="X11" s="624"/>
      <c r="Y11" s="625"/>
      <c r="Z11" s="628">
        <v>5.2</v>
      </c>
      <c r="AA11" s="629"/>
      <c r="AB11" s="629"/>
      <c r="AC11" s="635"/>
      <c r="AD11" s="632">
        <v>558418</v>
      </c>
      <c r="AE11" s="624"/>
      <c r="AF11" s="624"/>
      <c r="AG11" s="624"/>
      <c r="AH11" s="624"/>
      <c r="AI11" s="624"/>
      <c r="AJ11" s="624"/>
      <c r="AK11" s="625"/>
      <c r="AL11" s="628">
        <v>9.6999999999999993</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147496</v>
      </c>
      <c r="BH11" s="624"/>
      <c r="BI11" s="624"/>
      <c r="BJ11" s="624"/>
      <c r="BK11" s="624"/>
      <c r="BL11" s="624"/>
      <c r="BM11" s="624"/>
      <c r="BN11" s="625"/>
      <c r="BO11" s="626">
        <v>4.9000000000000004</v>
      </c>
      <c r="BP11" s="626"/>
      <c r="BQ11" s="626"/>
      <c r="BR11" s="626"/>
      <c r="BS11" s="627">
        <v>42094</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260331</v>
      </c>
      <c r="CS11" s="624"/>
      <c r="CT11" s="624"/>
      <c r="CU11" s="624"/>
      <c r="CV11" s="624"/>
      <c r="CW11" s="624"/>
      <c r="CX11" s="624"/>
      <c r="CY11" s="625"/>
      <c r="CZ11" s="626">
        <v>2.5</v>
      </c>
      <c r="DA11" s="626"/>
      <c r="DB11" s="626"/>
      <c r="DC11" s="626"/>
      <c r="DD11" s="632">
        <v>35815</v>
      </c>
      <c r="DE11" s="624"/>
      <c r="DF11" s="624"/>
      <c r="DG11" s="624"/>
      <c r="DH11" s="624"/>
      <c r="DI11" s="624"/>
      <c r="DJ11" s="624"/>
      <c r="DK11" s="624"/>
      <c r="DL11" s="624"/>
      <c r="DM11" s="624"/>
      <c r="DN11" s="624"/>
      <c r="DO11" s="624"/>
      <c r="DP11" s="625"/>
      <c r="DQ11" s="632">
        <v>134807</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1491085</v>
      </c>
      <c r="BH12" s="624"/>
      <c r="BI12" s="624"/>
      <c r="BJ12" s="624"/>
      <c r="BK12" s="624"/>
      <c r="BL12" s="624"/>
      <c r="BM12" s="624"/>
      <c r="BN12" s="625"/>
      <c r="BO12" s="626">
        <v>49.1</v>
      </c>
      <c r="BP12" s="626"/>
      <c r="BQ12" s="626"/>
      <c r="BR12" s="626"/>
      <c r="BS12" s="627" t="s">
        <v>130</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205605</v>
      </c>
      <c r="CS12" s="624"/>
      <c r="CT12" s="624"/>
      <c r="CU12" s="624"/>
      <c r="CV12" s="624"/>
      <c r="CW12" s="624"/>
      <c r="CX12" s="624"/>
      <c r="CY12" s="625"/>
      <c r="CZ12" s="626">
        <v>2</v>
      </c>
      <c r="DA12" s="626"/>
      <c r="DB12" s="626"/>
      <c r="DC12" s="626"/>
      <c r="DD12" s="632">
        <v>627</v>
      </c>
      <c r="DE12" s="624"/>
      <c r="DF12" s="624"/>
      <c r="DG12" s="624"/>
      <c r="DH12" s="624"/>
      <c r="DI12" s="624"/>
      <c r="DJ12" s="624"/>
      <c r="DK12" s="624"/>
      <c r="DL12" s="624"/>
      <c r="DM12" s="624"/>
      <c r="DN12" s="624"/>
      <c r="DO12" s="624"/>
      <c r="DP12" s="625"/>
      <c r="DQ12" s="632">
        <v>143923</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243</v>
      </c>
      <c r="S13" s="624"/>
      <c r="T13" s="624"/>
      <c r="U13" s="624"/>
      <c r="V13" s="624"/>
      <c r="W13" s="624"/>
      <c r="X13" s="624"/>
      <c r="Y13" s="625"/>
      <c r="Z13" s="626" t="s">
        <v>243</v>
      </c>
      <c r="AA13" s="626"/>
      <c r="AB13" s="626"/>
      <c r="AC13" s="626"/>
      <c r="AD13" s="627" t="s">
        <v>243</v>
      </c>
      <c r="AE13" s="627"/>
      <c r="AF13" s="627"/>
      <c r="AG13" s="627"/>
      <c r="AH13" s="627"/>
      <c r="AI13" s="627"/>
      <c r="AJ13" s="627"/>
      <c r="AK13" s="627"/>
      <c r="AL13" s="628" t="s">
        <v>243</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1486617</v>
      </c>
      <c r="BH13" s="624"/>
      <c r="BI13" s="624"/>
      <c r="BJ13" s="624"/>
      <c r="BK13" s="624"/>
      <c r="BL13" s="624"/>
      <c r="BM13" s="624"/>
      <c r="BN13" s="625"/>
      <c r="BO13" s="626">
        <v>48.9</v>
      </c>
      <c r="BP13" s="626"/>
      <c r="BQ13" s="626"/>
      <c r="BR13" s="626"/>
      <c r="BS13" s="627" t="s">
        <v>130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1243882</v>
      </c>
      <c r="CS13" s="624"/>
      <c r="CT13" s="624"/>
      <c r="CU13" s="624"/>
      <c r="CV13" s="624"/>
      <c r="CW13" s="624"/>
      <c r="CX13" s="624"/>
      <c r="CY13" s="625"/>
      <c r="CZ13" s="626">
        <v>12.1</v>
      </c>
      <c r="DA13" s="626"/>
      <c r="DB13" s="626"/>
      <c r="DC13" s="626"/>
      <c r="DD13" s="632">
        <v>624398</v>
      </c>
      <c r="DE13" s="624"/>
      <c r="DF13" s="624"/>
      <c r="DG13" s="624"/>
      <c r="DH13" s="624"/>
      <c r="DI13" s="624"/>
      <c r="DJ13" s="624"/>
      <c r="DK13" s="624"/>
      <c r="DL13" s="624"/>
      <c r="DM13" s="624"/>
      <c r="DN13" s="624"/>
      <c r="DO13" s="624"/>
      <c r="DP13" s="625"/>
      <c r="DQ13" s="632">
        <v>624005</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190</v>
      </c>
      <c r="S14" s="624"/>
      <c r="T14" s="624"/>
      <c r="U14" s="624"/>
      <c r="V14" s="624"/>
      <c r="W14" s="624"/>
      <c r="X14" s="624"/>
      <c r="Y14" s="625"/>
      <c r="Z14" s="626">
        <v>0</v>
      </c>
      <c r="AA14" s="626"/>
      <c r="AB14" s="626"/>
      <c r="AC14" s="626"/>
      <c r="AD14" s="627">
        <v>190</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87410</v>
      </c>
      <c r="BH14" s="624"/>
      <c r="BI14" s="624"/>
      <c r="BJ14" s="624"/>
      <c r="BK14" s="624"/>
      <c r="BL14" s="624"/>
      <c r="BM14" s="624"/>
      <c r="BN14" s="625"/>
      <c r="BO14" s="626">
        <v>2.9</v>
      </c>
      <c r="BP14" s="626"/>
      <c r="BQ14" s="626"/>
      <c r="BR14" s="626"/>
      <c r="BS14" s="627" t="s">
        <v>130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337815</v>
      </c>
      <c r="CS14" s="624"/>
      <c r="CT14" s="624"/>
      <c r="CU14" s="624"/>
      <c r="CV14" s="624"/>
      <c r="CW14" s="624"/>
      <c r="CX14" s="624"/>
      <c r="CY14" s="625"/>
      <c r="CZ14" s="626">
        <v>3.3</v>
      </c>
      <c r="DA14" s="626"/>
      <c r="DB14" s="626"/>
      <c r="DC14" s="626"/>
      <c r="DD14" s="632">
        <v>6377</v>
      </c>
      <c r="DE14" s="624"/>
      <c r="DF14" s="624"/>
      <c r="DG14" s="624"/>
      <c r="DH14" s="624"/>
      <c r="DI14" s="624"/>
      <c r="DJ14" s="624"/>
      <c r="DK14" s="624"/>
      <c r="DL14" s="624"/>
      <c r="DM14" s="624"/>
      <c r="DN14" s="624"/>
      <c r="DO14" s="624"/>
      <c r="DP14" s="625"/>
      <c r="DQ14" s="632">
        <v>322183</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130</v>
      </c>
      <c r="AA15" s="626"/>
      <c r="AB15" s="626"/>
      <c r="AC15" s="626"/>
      <c r="AD15" s="627" t="s">
        <v>243</v>
      </c>
      <c r="AE15" s="627"/>
      <c r="AF15" s="627"/>
      <c r="AG15" s="627"/>
      <c r="AH15" s="627"/>
      <c r="AI15" s="627"/>
      <c r="AJ15" s="627"/>
      <c r="AK15" s="627"/>
      <c r="AL15" s="628" t="s">
        <v>130</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173685</v>
      </c>
      <c r="BH15" s="624"/>
      <c r="BI15" s="624"/>
      <c r="BJ15" s="624"/>
      <c r="BK15" s="624"/>
      <c r="BL15" s="624"/>
      <c r="BM15" s="624"/>
      <c r="BN15" s="625"/>
      <c r="BO15" s="626">
        <v>5.7</v>
      </c>
      <c r="BP15" s="626"/>
      <c r="BQ15" s="626"/>
      <c r="BR15" s="626"/>
      <c r="BS15" s="627" t="s">
        <v>130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1049832</v>
      </c>
      <c r="CS15" s="624"/>
      <c r="CT15" s="624"/>
      <c r="CU15" s="624"/>
      <c r="CV15" s="624"/>
      <c r="CW15" s="624"/>
      <c r="CX15" s="624"/>
      <c r="CY15" s="625"/>
      <c r="CZ15" s="626">
        <v>10.199999999999999</v>
      </c>
      <c r="DA15" s="626"/>
      <c r="DB15" s="626"/>
      <c r="DC15" s="626"/>
      <c r="DD15" s="632">
        <v>94565</v>
      </c>
      <c r="DE15" s="624"/>
      <c r="DF15" s="624"/>
      <c r="DG15" s="624"/>
      <c r="DH15" s="624"/>
      <c r="DI15" s="624"/>
      <c r="DJ15" s="624"/>
      <c r="DK15" s="624"/>
      <c r="DL15" s="624"/>
      <c r="DM15" s="624"/>
      <c r="DN15" s="624"/>
      <c r="DO15" s="624"/>
      <c r="DP15" s="625"/>
      <c r="DQ15" s="632">
        <v>830948</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6593</v>
      </c>
      <c r="S16" s="624"/>
      <c r="T16" s="624"/>
      <c r="U16" s="624"/>
      <c r="V16" s="624"/>
      <c r="W16" s="624"/>
      <c r="X16" s="624"/>
      <c r="Y16" s="625"/>
      <c r="Z16" s="626">
        <v>0.1</v>
      </c>
      <c r="AA16" s="626"/>
      <c r="AB16" s="626"/>
      <c r="AC16" s="626"/>
      <c r="AD16" s="627">
        <v>6593</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243</v>
      </c>
      <c r="BH16" s="624"/>
      <c r="BI16" s="624"/>
      <c r="BJ16" s="624"/>
      <c r="BK16" s="624"/>
      <c r="BL16" s="624"/>
      <c r="BM16" s="624"/>
      <c r="BN16" s="625"/>
      <c r="BO16" s="626" t="s">
        <v>243</v>
      </c>
      <c r="BP16" s="626"/>
      <c r="BQ16" s="626"/>
      <c r="BR16" s="626"/>
      <c r="BS16" s="627" t="s">
        <v>130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243</v>
      </c>
      <c r="DA16" s="626"/>
      <c r="DB16" s="626"/>
      <c r="DC16" s="626"/>
      <c r="DD16" s="632" t="s">
        <v>130</v>
      </c>
      <c r="DE16" s="624"/>
      <c r="DF16" s="624"/>
      <c r="DG16" s="624"/>
      <c r="DH16" s="624"/>
      <c r="DI16" s="624"/>
      <c r="DJ16" s="624"/>
      <c r="DK16" s="624"/>
      <c r="DL16" s="624"/>
      <c r="DM16" s="624"/>
      <c r="DN16" s="624"/>
      <c r="DO16" s="624"/>
      <c r="DP16" s="625"/>
      <c r="DQ16" s="632" t="s">
        <v>243</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49329</v>
      </c>
      <c r="S17" s="624"/>
      <c r="T17" s="624"/>
      <c r="U17" s="624"/>
      <c r="V17" s="624"/>
      <c r="W17" s="624"/>
      <c r="X17" s="624"/>
      <c r="Y17" s="625"/>
      <c r="Z17" s="626">
        <v>0.5</v>
      </c>
      <c r="AA17" s="626"/>
      <c r="AB17" s="626"/>
      <c r="AC17" s="626"/>
      <c r="AD17" s="627">
        <v>49329</v>
      </c>
      <c r="AE17" s="627"/>
      <c r="AF17" s="627"/>
      <c r="AG17" s="627"/>
      <c r="AH17" s="627"/>
      <c r="AI17" s="627"/>
      <c r="AJ17" s="627"/>
      <c r="AK17" s="627"/>
      <c r="AL17" s="628">
        <v>0.9</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1041566</v>
      </c>
      <c r="CS17" s="624"/>
      <c r="CT17" s="624"/>
      <c r="CU17" s="624"/>
      <c r="CV17" s="624"/>
      <c r="CW17" s="624"/>
      <c r="CX17" s="624"/>
      <c r="CY17" s="625"/>
      <c r="CZ17" s="626">
        <v>10.1</v>
      </c>
      <c r="DA17" s="626"/>
      <c r="DB17" s="626"/>
      <c r="DC17" s="626"/>
      <c r="DD17" s="632" t="s">
        <v>130</v>
      </c>
      <c r="DE17" s="624"/>
      <c r="DF17" s="624"/>
      <c r="DG17" s="624"/>
      <c r="DH17" s="624"/>
      <c r="DI17" s="624"/>
      <c r="DJ17" s="624"/>
      <c r="DK17" s="624"/>
      <c r="DL17" s="624"/>
      <c r="DM17" s="624"/>
      <c r="DN17" s="624"/>
      <c r="DO17" s="624"/>
      <c r="DP17" s="625"/>
      <c r="DQ17" s="632">
        <v>1019539</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22587</v>
      </c>
      <c r="S18" s="624"/>
      <c r="T18" s="624"/>
      <c r="U18" s="624"/>
      <c r="V18" s="624"/>
      <c r="W18" s="624"/>
      <c r="X18" s="624"/>
      <c r="Y18" s="625"/>
      <c r="Z18" s="626">
        <v>0.2</v>
      </c>
      <c r="AA18" s="626"/>
      <c r="AB18" s="626"/>
      <c r="AC18" s="626"/>
      <c r="AD18" s="627">
        <v>22587</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26" t="s">
        <v>243</v>
      </c>
      <c r="BP18" s="626"/>
      <c r="BQ18" s="626"/>
      <c r="BR18" s="626"/>
      <c r="BS18" s="627" t="s">
        <v>130</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243</v>
      </c>
      <c r="DA18" s="626"/>
      <c r="DB18" s="626"/>
      <c r="DC18" s="626"/>
      <c r="DD18" s="632" t="s">
        <v>130</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21990</v>
      </c>
      <c r="S19" s="624"/>
      <c r="T19" s="624"/>
      <c r="U19" s="624"/>
      <c r="V19" s="624"/>
      <c r="W19" s="624"/>
      <c r="X19" s="624"/>
      <c r="Y19" s="625"/>
      <c r="Z19" s="626">
        <v>0.2</v>
      </c>
      <c r="AA19" s="626"/>
      <c r="AB19" s="626"/>
      <c r="AC19" s="626"/>
      <c r="AD19" s="627">
        <v>21990</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65572</v>
      </c>
      <c r="BH19" s="624"/>
      <c r="BI19" s="624"/>
      <c r="BJ19" s="624"/>
      <c r="BK19" s="624"/>
      <c r="BL19" s="624"/>
      <c r="BM19" s="624"/>
      <c r="BN19" s="625"/>
      <c r="BO19" s="626">
        <v>2.2000000000000002</v>
      </c>
      <c r="BP19" s="626"/>
      <c r="BQ19" s="626"/>
      <c r="BR19" s="626"/>
      <c r="BS19" s="627" t="s">
        <v>130</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243</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597</v>
      </c>
      <c r="S20" s="624"/>
      <c r="T20" s="624"/>
      <c r="U20" s="624"/>
      <c r="V20" s="624"/>
      <c r="W20" s="624"/>
      <c r="X20" s="624"/>
      <c r="Y20" s="625"/>
      <c r="Z20" s="626">
        <v>0</v>
      </c>
      <c r="AA20" s="626"/>
      <c r="AB20" s="626"/>
      <c r="AC20" s="626"/>
      <c r="AD20" s="627">
        <v>597</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65572</v>
      </c>
      <c r="BH20" s="624"/>
      <c r="BI20" s="624"/>
      <c r="BJ20" s="624"/>
      <c r="BK20" s="624"/>
      <c r="BL20" s="624"/>
      <c r="BM20" s="624"/>
      <c r="BN20" s="625"/>
      <c r="BO20" s="626">
        <v>2.2000000000000002</v>
      </c>
      <c r="BP20" s="626"/>
      <c r="BQ20" s="626"/>
      <c r="BR20" s="626"/>
      <c r="BS20" s="627" t="s">
        <v>243</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10266205</v>
      </c>
      <c r="CS20" s="624"/>
      <c r="CT20" s="624"/>
      <c r="CU20" s="624"/>
      <c r="CV20" s="624"/>
      <c r="CW20" s="624"/>
      <c r="CX20" s="624"/>
      <c r="CY20" s="625"/>
      <c r="CZ20" s="626">
        <v>100</v>
      </c>
      <c r="DA20" s="626"/>
      <c r="DB20" s="626"/>
      <c r="DC20" s="626"/>
      <c r="DD20" s="632">
        <v>1309510</v>
      </c>
      <c r="DE20" s="624"/>
      <c r="DF20" s="624"/>
      <c r="DG20" s="624"/>
      <c r="DH20" s="624"/>
      <c r="DI20" s="624"/>
      <c r="DJ20" s="624"/>
      <c r="DK20" s="624"/>
      <c r="DL20" s="624"/>
      <c r="DM20" s="624"/>
      <c r="DN20" s="624"/>
      <c r="DO20" s="624"/>
      <c r="DP20" s="625"/>
      <c r="DQ20" s="632">
        <v>6495506</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2248120</v>
      </c>
      <c r="S21" s="624"/>
      <c r="T21" s="624"/>
      <c r="U21" s="624"/>
      <c r="V21" s="624"/>
      <c r="W21" s="624"/>
      <c r="X21" s="624"/>
      <c r="Y21" s="625"/>
      <c r="Z21" s="626">
        <v>20.7</v>
      </c>
      <c r="AA21" s="626"/>
      <c r="AB21" s="626"/>
      <c r="AC21" s="626"/>
      <c r="AD21" s="627">
        <v>2000829</v>
      </c>
      <c r="AE21" s="627"/>
      <c r="AF21" s="627"/>
      <c r="AG21" s="627"/>
      <c r="AH21" s="627"/>
      <c r="AI21" s="627"/>
      <c r="AJ21" s="627"/>
      <c r="AK21" s="627"/>
      <c r="AL21" s="628">
        <v>34.9</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243</v>
      </c>
      <c r="BH21" s="624"/>
      <c r="BI21" s="624"/>
      <c r="BJ21" s="624"/>
      <c r="BK21" s="624"/>
      <c r="BL21" s="624"/>
      <c r="BM21" s="624"/>
      <c r="BN21" s="625"/>
      <c r="BO21" s="626" t="s">
        <v>130</v>
      </c>
      <c r="BP21" s="626"/>
      <c r="BQ21" s="626"/>
      <c r="BR21" s="626"/>
      <c r="BS21" s="627" t="s">
        <v>243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2000829</v>
      </c>
      <c r="S22" s="624"/>
      <c r="T22" s="624"/>
      <c r="U22" s="624"/>
      <c r="V22" s="624"/>
      <c r="W22" s="624"/>
      <c r="X22" s="624"/>
      <c r="Y22" s="625"/>
      <c r="Z22" s="626">
        <v>18.5</v>
      </c>
      <c r="AA22" s="626"/>
      <c r="AB22" s="626"/>
      <c r="AC22" s="626"/>
      <c r="AD22" s="627">
        <v>2000829</v>
      </c>
      <c r="AE22" s="627"/>
      <c r="AF22" s="627"/>
      <c r="AG22" s="627"/>
      <c r="AH22" s="627"/>
      <c r="AI22" s="627"/>
      <c r="AJ22" s="627"/>
      <c r="AK22" s="627"/>
      <c r="AL22" s="628">
        <v>34.9</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247291</v>
      </c>
      <c r="S23" s="624"/>
      <c r="T23" s="624"/>
      <c r="U23" s="624"/>
      <c r="V23" s="624"/>
      <c r="W23" s="624"/>
      <c r="X23" s="624"/>
      <c r="Y23" s="625"/>
      <c r="Z23" s="626">
        <v>2.2999999999999998</v>
      </c>
      <c r="AA23" s="626"/>
      <c r="AB23" s="626"/>
      <c r="AC23" s="626"/>
      <c r="AD23" s="627" t="s">
        <v>243</v>
      </c>
      <c r="AE23" s="627"/>
      <c r="AF23" s="627"/>
      <c r="AG23" s="627"/>
      <c r="AH23" s="627"/>
      <c r="AI23" s="627"/>
      <c r="AJ23" s="627"/>
      <c r="AK23" s="627"/>
      <c r="AL23" s="628" t="s">
        <v>243</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65572</v>
      </c>
      <c r="BH23" s="624"/>
      <c r="BI23" s="624"/>
      <c r="BJ23" s="624"/>
      <c r="BK23" s="624"/>
      <c r="BL23" s="624"/>
      <c r="BM23" s="624"/>
      <c r="BN23" s="625"/>
      <c r="BO23" s="626">
        <v>2.2000000000000002</v>
      </c>
      <c r="BP23" s="626"/>
      <c r="BQ23" s="626"/>
      <c r="BR23" s="626"/>
      <c r="BS23" s="627" t="s">
        <v>243</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243</v>
      </c>
      <c r="AE24" s="627"/>
      <c r="AF24" s="627"/>
      <c r="AG24" s="627"/>
      <c r="AH24" s="627"/>
      <c r="AI24" s="627"/>
      <c r="AJ24" s="627"/>
      <c r="AK24" s="627"/>
      <c r="AL24" s="628" t="s">
        <v>130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243</v>
      </c>
      <c r="BP24" s="626"/>
      <c r="BQ24" s="626"/>
      <c r="BR24" s="626"/>
      <c r="BS24" s="627" t="s">
        <v>243</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4592610</v>
      </c>
      <c r="CS24" s="613"/>
      <c r="CT24" s="613"/>
      <c r="CU24" s="613"/>
      <c r="CV24" s="613"/>
      <c r="CW24" s="613"/>
      <c r="CX24" s="613"/>
      <c r="CY24" s="614"/>
      <c r="CZ24" s="617">
        <v>44.7</v>
      </c>
      <c r="DA24" s="618"/>
      <c r="DB24" s="618"/>
      <c r="DC24" s="634"/>
      <c r="DD24" s="658">
        <v>3102989</v>
      </c>
      <c r="DE24" s="613"/>
      <c r="DF24" s="613"/>
      <c r="DG24" s="613"/>
      <c r="DH24" s="613"/>
      <c r="DI24" s="613"/>
      <c r="DJ24" s="613"/>
      <c r="DK24" s="614"/>
      <c r="DL24" s="658">
        <v>3069622</v>
      </c>
      <c r="DM24" s="613"/>
      <c r="DN24" s="613"/>
      <c r="DO24" s="613"/>
      <c r="DP24" s="613"/>
      <c r="DQ24" s="613"/>
      <c r="DR24" s="613"/>
      <c r="DS24" s="613"/>
      <c r="DT24" s="613"/>
      <c r="DU24" s="613"/>
      <c r="DV24" s="614"/>
      <c r="DW24" s="617">
        <v>52.5</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6020600</v>
      </c>
      <c r="S25" s="624"/>
      <c r="T25" s="624"/>
      <c r="U25" s="624"/>
      <c r="V25" s="624"/>
      <c r="W25" s="624"/>
      <c r="X25" s="624"/>
      <c r="Y25" s="625"/>
      <c r="Z25" s="626">
        <v>55.5</v>
      </c>
      <c r="AA25" s="626"/>
      <c r="AB25" s="626"/>
      <c r="AC25" s="626"/>
      <c r="AD25" s="627">
        <v>5707737</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130</v>
      </c>
      <c r="BP25" s="626"/>
      <c r="BQ25" s="626"/>
      <c r="BR25" s="626"/>
      <c r="BS25" s="627" t="s">
        <v>243</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1756672</v>
      </c>
      <c r="CS25" s="655"/>
      <c r="CT25" s="655"/>
      <c r="CU25" s="655"/>
      <c r="CV25" s="655"/>
      <c r="CW25" s="655"/>
      <c r="CX25" s="655"/>
      <c r="CY25" s="656"/>
      <c r="CZ25" s="628">
        <v>17.100000000000001</v>
      </c>
      <c r="DA25" s="653"/>
      <c r="DB25" s="653"/>
      <c r="DC25" s="657"/>
      <c r="DD25" s="632">
        <v>1584672</v>
      </c>
      <c r="DE25" s="655"/>
      <c r="DF25" s="655"/>
      <c r="DG25" s="655"/>
      <c r="DH25" s="655"/>
      <c r="DI25" s="655"/>
      <c r="DJ25" s="655"/>
      <c r="DK25" s="656"/>
      <c r="DL25" s="632">
        <v>1572292</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2488</v>
      </c>
      <c r="S26" s="624"/>
      <c r="T26" s="624"/>
      <c r="U26" s="624"/>
      <c r="V26" s="624"/>
      <c r="W26" s="624"/>
      <c r="X26" s="624"/>
      <c r="Y26" s="625"/>
      <c r="Z26" s="626">
        <v>0</v>
      </c>
      <c r="AA26" s="626"/>
      <c r="AB26" s="626"/>
      <c r="AC26" s="626"/>
      <c r="AD26" s="627">
        <v>2488</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243</v>
      </c>
      <c r="BP26" s="626"/>
      <c r="BQ26" s="626"/>
      <c r="BR26" s="626"/>
      <c r="BS26" s="627" t="s">
        <v>130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1053696</v>
      </c>
      <c r="CS26" s="624"/>
      <c r="CT26" s="624"/>
      <c r="CU26" s="624"/>
      <c r="CV26" s="624"/>
      <c r="CW26" s="624"/>
      <c r="CX26" s="624"/>
      <c r="CY26" s="625"/>
      <c r="CZ26" s="628">
        <v>10.3</v>
      </c>
      <c r="DA26" s="653"/>
      <c r="DB26" s="653"/>
      <c r="DC26" s="657"/>
      <c r="DD26" s="632">
        <v>924832</v>
      </c>
      <c r="DE26" s="624"/>
      <c r="DF26" s="624"/>
      <c r="DG26" s="624"/>
      <c r="DH26" s="624"/>
      <c r="DI26" s="624"/>
      <c r="DJ26" s="624"/>
      <c r="DK26" s="625"/>
      <c r="DL26" s="632" t="s">
        <v>243</v>
      </c>
      <c r="DM26" s="624"/>
      <c r="DN26" s="624"/>
      <c r="DO26" s="624"/>
      <c r="DP26" s="624"/>
      <c r="DQ26" s="624"/>
      <c r="DR26" s="624"/>
      <c r="DS26" s="624"/>
      <c r="DT26" s="624"/>
      <c r="DU26" s="624"/>
      <c r="DV26" s="625"/>
      <c r="DW26" s="628" t="s">
        <v>243</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117300</v>
      </c>
      <c r="S27" s="624"/>
      <c r="T27" s="624"/>
      <c r="U27" s="624"/>
      <c r="V27" s="624"/>
      <c r="W27" s="624"/>
      <c r="X27" s="624"/>
      <c r="Y27" s="625"/>
      <c r="Z27" s="626">
        <v>1.1000000000000001</v>
      </c>
      <c r="AA27" s="626"/>
      <c r="AB27" s="626"/>
      <c r="AC27" s="626"/>
      <c r="AD27" s="627" t="s">
        <v>130</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3039132</v>
      </c>
      <c r="BH27" s="624"/>
      <c r="BI27" s="624"/>
      <c r="BJ27" s="624"/>
      <c r="BK27" s="624"/>
      <c r="BL27" s="624"/>
      <c r="BM27" s="624"/>
      <c r="BN27" s="625"/>
      <c r="BO27" s="626">
        <v>100</v>
      </c>
      <c r="BP27" s="626"/>
      <c r="BQ27" s="626"/>
      <c r="BR27" s="626"/>
      <c r="BS27" s="627">
        <v>42094</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1794372</v>
      </c>
      <c r="CS27" s="655"/>
      <c r="CT27" s="655"/>
      <c r="CU27" s="655"/>
      <c r="CV27" s="655"/>
      <c r="CW27" s="655"/>
      <c r="CX27" s="655"/>
      <c r="CY27" s="656"/>
      <c r="CZ27" s="628">
        <v>17.5</v>
      </c>
      <c r="DA27" s="653"/>
      <c r="DB27" s="653"/>
      <c r="DC27" s="657"/>
      <c r="DD27" s="632">
        <v>498778</v>
      </c>
      <c r="DE27" s="655"/>
      <c r="DF27" s="655"/>
      <c r="DG27" s="655"/>
      <c r="DH27" s="655"/>
      <c r="DI27" s="655"/>
      <c r="DJ27" s="655"/>
      <c r="DK27" s="656"/>
      <c r="DL27" s="632">
        <v>477791</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76226</v>
      </c>
      <c r="S28" s="624"/>
      <c r="T28" s="624"/>
      <c r="U28" s="624"/>
      <c r="V28" s="624"/>
      <c r="W28" s="624"/>
      <c r="X28" s="624"/>
      <c r="Y28" s="625"/>
      <c r="Z28" s="626">
        <v>0.7</v>
      </c>
      <c r="AA28" s="626"/>
      <c r="AB28" s="626"/>
      <c r="AC28" s="626"/>
      <c r="AD28" s="627" t="s">
        <v>130</v>
      </c>
      <c r="AE28" s="627"/>
      <c r="AF28" s="627"/>
      <c r="AG28" s="627"/>
      <c r="AH28" s="627"/>
      <c r="AI28" s="627"/>
      <c r="AJ28" s="627"/>
      <c r="AK28" s="627"/>
      <c r="AL28" s="628" t="s">
        <v>130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1041566</v>
      </c>
      <c r="CS28" s="624"/>
      <c r="CT28" s="624"/>
      <c r="CU28" s="624"/>
      <c r="CV28" s="624"/>
      <c r="CW28" s="624"/>
      <c r="CX28" s="624"/>
      <c r="CY28" s="625"/>
      <c r="CZ28" s="628">
        <v>10.1</v>
      </c>
      <c r="DA28" s="653"/>
      <c r="DB28" s="653"/>
      <c r="DC28" s="657"/>
      <c r="DD28" s="632">
        <v>1019539</v>
      </c>
      <c r="DE28" s="624"/>
      <c r="DF28" s="624"/>
      <c r="DG28" s="624"/>
      <c r="DH28" s="624"/>
      <c r="DI28" s="624"/>
      <c r="DJ28" s="624"/>
      <c r="DK28" s="625"/>
      <c r="DL28" s="632">
        <v>1019539</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69982</v>
      </c>
      <c r="S29" s="624"/>
      <c r="T29" s="624"/>
      <c r="U29" s="624"/>
      <c r="V29" s="624"/>
      <c r="W29" s="624"/>
      <c r="X29" s="624"/>
      <c r="Y29" s="625"/>
      <c r="Z29" s="626">
        <v>0.6</v>
      </c>
      <c r="AA29" s="626"/>
      <c r="AB29" s="626"/>
      <c r="AC29" s="626"/>
      <c r="AD29" s="627">
        <v>457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1041538</v>
      </c>
      <c r="CS29" s="655"/>
      <c r="CT29" s="655"/>
      <c r="CU29" s="655"/>
      <c r="CV29" s="655"/>
      <c r="CW29" s="655"/>
      <c r="CX29" s="655"/>
      <c r="CY29" s="656"/>
      <c r="CZ29" s="628">
        <v>10.1</v>
      </c>
      <c r="DA29" s="653"/>
      <c r="DB29" s="653"/>
      <c r="DC29" s="657"/>
      <c r="DD29" s="632">
        <v>1019511</v>
      </c>
      <c r="DE29" s="655"/>
      <c r="DF29" s="655"/>
      <c r="DG29" s="655"/>
      <c r="DH29" s="655"/>
      <c r="DI29" s="655"/>
      <c r="DJ29" s="655"/>
      <c r="DK29" s="656"/>
      <c r="DL29" s="632">
        <v>1019511</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1812616</v>
      </c>
      <c r="S30" s="624"/>
      <c r="T30" s="624"/>
      <c r="U30" s="624"/>
      <c r="V30" s="624"/>
      <c r="W30" s="624"/>
      <c r="X30" s="624"/>
      <c r="Y30" s="625"/>
      <c r="Z30" s="626">
        <v>16.7</v>
      </c>
      <c r="AA30" s="626"/>
      <c r="AB30" s="626"/>
      <c r="AC30" s="626"/>
      <c r="AD30" s="627" t="s">
        <v>139</v>
      </c>
      <c r="AE30" s="627"/>
      <c r="AF30" s="627"/>
      <c r="AG30" s="627"/>
      <c r="AH30" s="627"/>
      <c r="AI30" s="627"/>
      <c r="AJ30" s="627"/>
      <c r="AK30" s="627"/>
      <c r="AL30" s="628" t="s">
        <v>130</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1003104</v>
      </c>
      <c r="CS30" s="624"/>
      <c r="CT30" s="624"/>
      <c r="CU30" s="624"/>
      <c r="CV30" s="624"/>
      <c r="CW30" s="624"/>
      <c r="CX30" s="624"/>
      <c r="CY30" s="625"/>
      <c r="CZ30" s="628">
        <v>9.8000000000000007</v>
      </c>
      <c r="DA30" s="653"/>
      <c r="DB30" s="653"/>
      <c r="DC30" s="657"/>
      <c r="DD30" s="632">
        <v>981077</v>
      </c>
      <c r="DE30" s="624"/>
      <c r="DF30" s="624"/>
      <c r="DG30" s="624"/>
      <c r="DH30" s="624"/>
      <c r="DI30" s="624"/>
      <c r="DJ30" s="624"/>
      <c r="DK30" s="625"/>
      <c r="DL30" s="632">
        <v>981077</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139</v>
      </c>
      <c r="AA31" s="626"/>
      <c r="AB31" s="626"/>
      <c r="AC31" s="626"/>
      <c r="AD31" s="627" t="s">
        <v>130</v>
      </c>
      <c r="AE31" s="627"/>
      <c r="AF31" s="627"/>
      <c r="AG31" s="627"/>
      <c r="AH31" s="627"/>
      <c r="AI31" s="627"/>
      <c r="AJ31" s="627"/>
      <c r="AK31" s="627"/>
      <c r="AL31" s="628" t="s">
        <v>139</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99.3</v>
      </c>
      <c r="BH31" s="667"/>
      <c r="BI31" s="667"/>
      <c r="BJ31" s="667"/>
      <c r="BK31" s="667"/>
      <c r="BL31" s="667"/>
      <c r="BM31" s="618">
        <v>97.5</v>
      </c>
      <c r="BN31" s="667"/>
      <c r="BO31" s="667"/>
      <c r="BP31" s="667"/>
      <c r="BQ31" s="668"/>
      <c r="BR31" s="679">
        <v>99.3</v>
      </c>
      <c r="BS31" s="667"/>
      <c r="BT31" s="667"/>
      <c r="BU31" s="667"/>
      <c r="BV31" s="667"/>
      <c r="BW31" s="667"/>
      <c r="BX31" s="618">
        <v>97.6</v>
      </c>
      <c r="BY31" s="667"/>
      <c r="BZ31" s="667"/>
      <c r="CA31" s="667"/>
      <c r="CB31" s="668"/>
      <c r="CD31" s="661"/>
      <c r="CE31" s="662"/>
      <c r="CF31" s="620" t="s">
        <v>314</v>
      </c>
      <c r="CG31" s="621"/>
      <c r="CH31" s="621"/>
      <c r="CI31" s="621"/>
      <c r="CJ31" s="621"/>
      <c r="CK31" s="621"/>
      <c r="CL31" s="621"/>
      <c r="CM31" s="621"/>
      <c r="CN31" s="621"/>
      <c r="CO31" s="621"/>
      <c r="CP31" s="621"/>
      <c r="CQ31" s="622"/>
      <c r="CR31" s="623">
        <v>38434</v>
      </c>
      <c r="CS31" s="655"/>
      <c r="CT31" s="655"/>
      <c r="CU31" s="655"/>
      <c r="CV31" s="655"/>
      <c r="CW31" s="655"/>
      <c r="CX31" s="655"/>
      <c r="CY31" s="656"/>
      <c r="CZ31" s="628">
        <v>0.4</v>
      </c>
      <c r="DA31" s="653"/>
      <c r="DB31" s="653"/>
      <c r="DC31" s="657"/>
      <c r="DD31" s="632">
        <v>38434</v>
      </c>
      <c r="DE31" s="655"/>
      <c r="DF31" s="655"/>
      <c r="DG31" s="655"/>
      <c r="DH31" s="655"/>
      <c r="DI31" s="655"/>
      <c r="DJ31" s="655"/>
      <c r="DK31" s="656"/>
      <c r="DL31" s="632">
        <v>38434</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650055</v>
      </c>
      <c r="S32" s="624"/>
      <c r="T32" s="624"/>
      <c r="U32" s="624"/>
      <c r="V32" s="624"/>
      <c r="W32" s="624"/>
      <c r="X32" s="624"/>
      <c r="Y32" s="625"/>
      <c r="Z32" s="626">
        <v>6</v>
      </c>
      <c r="AA32" s="626"/>
      <c r="AB32" s="626"/>
      <c r="AC32" s="626"/>
      <c r="AD32" s="627" t="s">
        <v>243</v>
      </c>
      <c r="AE32" s="627"/>
      <c r="AF32" s="627"/>
      <c r="AG32" s="627"/>
      <c r="AH32" s="627"/>
      <c r="AI32" s="627"/>
      <c r="AJ32" s="627"/>
      <c r="AK32" s="627"/>
      <c r="AL32" s="628" t="s">
        <v>243</v>
      </c>
      <c r="AM32" s="629"/>
      <c r="AN32" s="629"/>
      <c r="AO32" s="630"/>
      <c r="AP32" s="671"/>
      <c r="AQ32" s="672"/>
      <c r="AR32" s="672"/>
      <c r="AS32" s="672"/>
      <c r="AT32" s="676"/>
      <c r="AU32" s="214" t="s">
        <v>316</v>
      </c>
      <c r="AX32" s="620" t="s">
        <v>317</v>
      </c>
      <c r="AY32" s="621"/>
      <c r="AZ32" s="621"/>
      <c r="BA32" s="621"/>
      <c r="BB32" s="621"/>
      <c r="BC32" s="621"/>
      <c r="BD32" s="621"/>
      <c r="BE32" s="621"/>
      <c r="BF32" s="622"/>
      <c r="BG32" s="680">
        <v>99.2</v>
      </c>
      <c r="BH32" s="655"/>
      <c r="BI32" s="655"/>
      <c r="BJ32" s="655"/>
      <c r="BK32" s="655"/>
      <c r="BL32" s="655"/>
      <c r="BM32" s="629">
        <v>96.5</v>
      </c>
      <c r="BN32" s="655"/>
      <c r="BO32" s="655"/>
      <c r="BP32" s="655"/>
      <c r="BQ32" s="678"/>
      <c r="BR32" s="680">
        <v>99.1</v>
      </c>
      <c r="BS32" s="655"/>
      <c r="BT32" s="655"/>
      <c r="BU32" s="655"/>
      <c r="BV32" s="655"/>
      <c r="BW32" s="655"/>
      <c r="BX32" s="629">
        <v>96.6</v>
      </c>
      <c r="BY32" s="655"/>
      <c r="BZ32" s="655"/>
      <c r="CA32" s="655"/>
      <c r="CB32" s="678"/>
      <c r="CD32" s="663"/>
      <c r="CE32" s="664"/>
      <c r="CF32" s="620" t="s">
        <v>318</v>
      </c>
      <c r="CG32" s="621"/>
      <c r="CH32" s="621"/>
      <c r="CI32" s="621"/>
      <c r="CJ32" s="621"/>
      <c r="CK32" s="621"/>
      <c r="CL32" s="621"/>
      <c r="CM32" s="621"/>
      <c r="CN32" s="621"/>
      <c r="CO32" s="621"/>
      <c r="CP32" s="621"/>
      <c r="CQ32" s="622"/>
      <c r="CR32" s="623">
        <v>28</v>
      </c>
      <c r="CS32" s="624"/>
      <c r="CT32" s="624"/>
      <c r="CU32" s="624"/>
      <c r="CV32" s="624"/>
      <c r="CW32" s="624"/>
      <c r="CX32" s="624"/>
      <c r="CY32" s="625"/>
      <c r="CZ32" s="628">
        <v>0</v>
      </c>
      <c r="DA32" s="653"/>
      <c r="DB32" s="653"/>
      <c r="DC32" s="657"/>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16410</v>
      </c>
      <c r="S33" s="624"/>
      <c r="T33" s="624"/>
      <c r="U33" s="624"/>
      <c r="V33" s="624"/>
      <c r="W33" s="624"/>
      <c r="X33" s="624"/>
      <c r="Y33" s="625"/>
      <c r="Z33" s="626">
        <v>0.2</v>
      </c>
      <c r="AA33" s="626"/>
      <c r="AB33" s="626"/>
      <c r="AC33" s="626"/>
      <c r="AD33" s="627">
        <v>10527</v>
      </c>
      <c r="AE33" s="627"/>
      <c r="AF33" s="627"/>
      <c r="AG33" s="627"/>
      <c r="AH33" s="627"/>
      <c r="AI33" s="627"/>
      <c r="AJ33" s="627"/>
      <c r="AK33" s="627"/>
      <c r="AL33" s="628">
        <v>0.2</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99.3</v>
      </c>
      <c r="BH33" s="682"/>
      <c r="BI33" s="682"/>
      <c r="BJ33" s="682"/>
      <c r="BK33" s="682"/>
      <c r="BL33" s="682"/>
      <c r="BM33" s="683">
        <v>98.2</v>
      </c>
      <c r="BN33" s="682"/>
      <c r="BO33" s="682"/>
      <c r="BP33" s="682"/>
      <c r="BQ33" s="684"/>
      <c r="BR33" s="681">
        <v>99.3</v>
      </c>
      <c r="BS33" s="682"/>
      <c r="BT33" s="682"/>
      <c r="BU33" s="682"/>
      <c r="BV33" s="682"/>
      <c r="BW33" s="682"/>
      <c r="BX33" s="683">
        <v>98.3</v>
      </c>
      <c r="BY33" s="682"/>
      <c r="BZ33" s="682"/>
      <c r="CA33" s="682"/>
      <c r="CB33" s="684"/>
      <c r="CD33" s="620" t="s">
        <v>321</v>
      </c>
      <c r="CE33" s="621"/>
      <c r="CF33" s="621"/>
      <c r="CG33" s="621"/>
      <c r="CH33" s="621"/>
      <c r="CI33" s="621"/>
      <c r="CJ33" s="621"/>
      <c r="CK33" s="621"/>
      <c r="CL33" s="621"/>
      <c r="CM33" s="621"/>
      <c r="CN33" s="621"/>
      <c r="CO33" s="621"/>
      <c r="CP33" s="621"/>
      <c r="CQ33" s="622"/>
      <c r="CR33" s="623">
        <v>4364085</v>
      </c>
      <c r="CS33" s="655"/>
      <c r="CT33" s="655"/>
      <c r="CU33" s="655"/>
      <c r="CV33" s="655"/>
      <c r="CW33" s="655"/>
      <c r="CX33" s="655"/>
      <c r="CY33" s="656"/>
      <c r="CZ33" s="628">
        <v>42.5</v>
      </c>
      <c r="DA33" s="653"/>
      <c r="DB33" s="653"/>
      <c r="DC33" s="657"/>
      <c r="DD33" s="632">
        <v>3038374</v>
      </c>
      <c r="DE33" s="655"/>
      <c r="DF33" s="655"/>
      <c r="DG33" s="655"/>
      <c r="DH33" s="655"/>
      <c r="DI33" s="655"/>
      <c r="DJ33" s="655"/>
      <c r="DK33" s="656"/>
      <c r="DL33" s="632">
        <v>2346895</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256359</v>
      </c>
      <c r="S34" s="624"/>
      <c r="T34" s="624"/>
      <c r="U34" s="624"/>
      <c r="V34" s="624"/>
      <c r="W34" s="624"/>
      <c r="X34" s="624"/>
      <c r="Y34" s="625"/>
      <c r="Z34" s="626">
        <v>2.4</v>
      </c>
      <c r="AA34" s="626"/>
      <c r="AB34" s="626"/>
      <c r="AC34" s="626"/>
      <c r="AD34" s="627" t="s">
        <v>130</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1660973</v>
      </c>
      <c r="CS34" s="624"/>
      <c r="CT34" s="624"/>
      <c r="CU34" s="624"/>
      <c r="CV34" s="624"/>
      <c r="CW34" s="624"/>
      <c r="CX34" s="624"/>
      <c r="CY34" s="625"/>
      <c r="CZ34" s="628">
        <v>16.2</v>
      </c>
      <c r="DA34" s="653"/>
      <c r="DB34" s="653"/>
      <c r="DC34" s="657"/>
      <c r="DD34" s="632">
        <v>953727</v>
      </c>
      <c r="DE34" s="624"/>
      <c r="DF34" s="624"/>
      <c r="DG34" s="624"/>
      <c r="DH34" s="624"/>
      <c r="DI34" s="624"/>
      <c r="DJ34" s="624"/>
      <c r="DK34" s="625"/>
      <c r="DL34" s="632">
        <v>874509</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334786</v>
      </c>
      <c r="S35" s="624"/>
      <c r="T35" s="624"/>
      <c r="U35" s="624"/>
      <c r="V35" s="624"/>
      <c r="W35" s="624"/>
      <c r="X35" s="624"/>
      <c r="Y35" s="625"/>
      <c r="Z35" s="626">
        <v>3.1</v>
      </c>
      <c r="AA35" s="626"/>
      <c r="AB35" s="626"/>
      <c r="AC35" s="626"/>
      <c r="AD35" s="627" t="s">
        <v>130</v>
      </c>
      <c r="AE35" s="627"/>
      <c r="AF35" s="627"/>
      <c r="AG35" s="627"/>
      <c r="AH35" s="627"/>
      <c r="AI35" s="627"/>
      <c r="AJ35" s="627"/>
      <c r="AK35" s="627"/>
      <c r="AL35" s="628" t="s">
        <v>130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68040</v>
      </c>
      <c r="CS35" s="655"/>
      <c r="CT35" s="655"/>
      <c r="CU35" s="655"/>
      <c r="CV35" s="655"/>
      <c r="CW35" s="655"/>
      <c r="CX35" s="655"/>
      <c r="CY35" s="656"/>
      <c r="CZ35" s="628">
        <v>0.7</v>
      </c>
      <c r="DA35" s="653"/>
      <c r="DB35" s="653"/>
      <c r="DC35" s="657"/>
      <c r="DD35" s="632">
        <v>36661</v>
      </c>
      <c r="DE35" s="655"/>
      <c r="DF35" s="655"/>
      <c r="DG35" s="655"/>
      <c r="DH35" s="655"/>
      <c r="DI35" s="655"/>
      <c r="DJ35" s="655"/>
      <c r="DK35" s="656"/>
      <c r="DL35" s="632">
        <v>36567</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570961</v>
      </c>
      <c r="S36" s="624"/>
      <c r="T36" s="624"/>
      <c r="U36" s="624"/>
      <c r="V36" s="624"/>
      <c r="W36" s="624"/>
      <c r="X36" s="624"/>
      <c r="Y36" s="625"/>
      <c r="Z36" s="626">
        <v>5.3</v>
      </c>
      <c r="AA36" s="626"/>
      <c r="AB36" s="626"/>
      <c r="AC36" s="626"/>
      <c r="AD36" s="627" t="s">
        <v>130</v>
      </c>
      <c r="AE36" s="627"/>
      <c r="AF36" s="627"/>
      <c r="AG36" s="627"/>
      <c r="AH36" s="627"/>
      <c r="AI36" s="627"/>
      <c r="AJ36" s="627"/>
      <c r="AK36" s="627"/>
      <c r="AL36" s="628" t="s">
        <v>130</v>
      </c>
      <c r="AM36" s="629"/>
      <c r="AN36" s="629"/>
      <c r="AO36" s="630"/>
      <c r="AP36" s="222"/>
      <c r="AQ36" s="689" t="s">
        <v>329</v>
      </c>
      <c r="AR36" s="690"/>
      <c r="AS36" s="690"/>
      <c r="AT36" s="690"/>
      <c r="AU36" s="690"/>
      <c r="AV36" s="690"/>
      <c r="AW36" s="690"/>
      <c r="AX36" s="690"/>
      <c r="AY36" s="691"/>
      <c r="AZ36" s="612">
        <v>1461493</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194613</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1161980</v>
      </c>
      <c r="CS36" s="624"/>
      <c r="CT36" s="624"/>
      <c r="CU36" s="624"/>
      <c r="CV36" s="624"/>
      <c r="CW36" s="624"/>
      <c r="CX36" s="624"/>
      <c r="CY36" s="625"/>
      <c r="CZ36" s="628">
        <v>11.3</v>
      </c>
      <c r="DA36" s="653"/>
      <c r="DB36" s="653"/>
      <c r="DC36" s="657"/>
      <c r="DD36" s="632">
        <v>877437</v>
      </c>
      <c r="DE36" s="624"/>
      <c r="DF36" s="624"/>
      <c r="DG36" s="624"/>
      <c r="DH36" s="624"/>
      <c r="DI36" s="624"/>
      <c r="DJ36" s="624"/>
      <c r="DK36" s="625"/>
      <c r="DL36" s="632">
        <v>610343</v>
      </c>
      <c r="DM36" s="624"/>
      <c r="DN36" s="624"/>
      <c r="DO36" s="624"/>
      <c r="DP36" s="624"/>
      <c r="DQ36" s="624"/>
      <c r="DR36" s="624"/>
      <c r="DS36" s="624"/>
      <c r="DT36" s="624"/>
      <c r="DU36" s="624"/>
      <c r="DV36" s="625"/>
      <c r="DW36" s="628">
        <v>10.4</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259462</v>
      </c>
      <c r="S37" s="624"/>
      <c r="T37" s="624"/>
      <c r="U37" s="624"/>
      <c r="V37" s="624"/>
      <c r="W37" s="624"/>
      <c r="X37" s="624"/>
      <c r="Y37" s="625"/>
      <c r="Z37" s="626">
        <v>2.4</v>
      </c>
      <c r="AA37" s="626"/>
      <c r="AB37" s="626"/>
      <c r="AC37" s="626"/>
      <c r="AD37" s="627">
        <v>6296</v>
      </c>
      <c r="AE37" s="627"/>
      <c r="AF37" s="627"/>
      <c r="AG37" s="627"/>
      <c r="AH37" s="627"/>
      <c r="AI37" s="627"/>
      <c r="AJ37" s="627"/>
      <c r="AK37" s="627"/>
      <c r="AL37" s="628">
        <v>0.1</v>
      </c>
      <c r="AM37" s="629"/>
      <c r="AN37" s="629"/>
      <c r="AO37" s="630"/>
      <c r="AQ37" s="686" t="s">
        <v>333</v>
      </c>
      <c r="AR37" s="687"/>
      <c r="AS37" s="687"/>
      <c r="AT37" s="687"/>
      <c r="AU37" s="687"/>
      <c r="AV37" s="687"/>
      <c r="AW37" s="687"/>
      <c r="AX37" s="687"/>
      <c r="AY37" s="688"/>
      <c r="AZ37" s="623">
        <v>421684</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194613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353820</v>
      </c>
      <c r="CS37" s="655"/>
      <c r="CT37" s="655"/>
      <c r="CU37" s="655"/>
      <c r="CV37" s="655"/>
      <c r="CW37" s="655"/>
      <c r="CX37" s="655"/>
      <c r="CY37" s="656"/>
      <c r="CZ37" s="628">
        <v>3.4</v>
      </c>
      <c r="DA37" s="653"/>
      <c r="DB37" s="653"/>
      <c r="DC37" s="657"/>
      <c r="DD37" s="632">
        <v>297269</v>
      </c>
      <c r="DE37" s="655"/>
      <c r="DF37" s="655"/>
      <c r="DG37" s="655"/>
      <c r="DH37" s="655"/>
      <c r="DI37" s="655"/>
      <c r="DJ37" s="655"/>
      <c r="DK37" s="656"/>
      <c r="DL37" s="632">
        <v>297269</v>
      </c>
      <c r="DM37" s="655"/>
      <c r="DN37" s="655"/>
      <c r="DO37" s="655"/>
      <c r="DP37" s="655"/>
      <c r="DQ37" s="655"/>
      <c r="DR37" s="655"/>
      <c r="DS37" s="655"/>
      <c r="DT37" s="655"/>
      <c r="DU37" s="655"/>
      <c r="DV37" s="656"/>
      <c r="DW37" s="628">
        <v>5.0999999999999996</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653082</v>
      </c>
      <c r="S38" s="624"/>
      <c r="T38" s="624"/>
      <c r="U38" s="624"/>
      <c r="V38" s="624"/>
      <c r="W38" s="624"/>
      <c r="X38" s="624"/>
      <c r="Y38" s="625"/>
      <c r="Z38" s="626">
        <v>6</v>
      </c>
      <c r="AA38" s="626"/>
      <c r="AB38" s="626"/>
      <c r="AC38" s="626"/>
      <c r="AD38" s="627" t="s">
        <v>130</v>
      </c>
      <c r="AE38" s="627"/>
      <c r="AF38" s="627"/>
      <c r="AG38" s="627"/>
      <c r="AH38" s="627"/>
      <c r="AI38" s="627"/>
      <c r="AJ38" s="627"/>
      <c r="AK38" s="627"/>
      <c r="AL38" s="628" t="s">
        <v>130</v>
      </c>
      <c r="AM38" s="629"/>
      <c r="AN38" s="629"/>
      <c r="AO38" s="630"/>
      <c r="AQ38" s="686" t="s">
        <v>337</v>
      </c>
      <c r="AR38" s="687"/>
      <c r="AS38" s="687"/>
      <c r="AT38" s="687"/>
      <c r="AU38" s="687"/>
      <c r="AV38" s="687"/>
      <c r="AW38" s="687"/>
      <c r="AX38" s="687"/>
      <c r="AY38" s="688"/>
      <c r="AZ38" s="623">
        <v>57544</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2935</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1403949</v>
      </c>
      <c r="CS38" s="624"/>
      <c r="CT38" s="624"/>
      <c r="CU38" s="624"/>
      <c r="CV38" s="624"/>
      <c r="CW38" s="624"/>
      <c r="CX38" s="624"/>
      <c r="CY38" s="625"/>
      <c r="CZ38" s="628">
        <v>13.7</v>
      </c>
      <c r="DA38" s="653"/>
      <c r="DB38" s="653"/>
      <c r="DC38" s="657"/>
      <c r="DD38" s="632">
        <v>1170369</v>
      </c>
      <c r="DE38" s="624"/>
      <c r="DF38" s="624"/>
      <c r="DG38" s="624"/>
      <c r="DH38" s="624"/>
      <c r="DI38" s="624"/>
      <c r="DJ38" s="624"/>
      <c r="DK38" s="625"/>
      <c r="DL38" s="632">
        <v>825296</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130</v>
      </c>
      <c r="AA39" s="626"/>
      <c r="AB39" s="626"/>
      <c r="AC39" s="626"/>
      <c r="AD39" s="627" t="s">
        <v>243</v>
      </c>
      <c r="AE39" s="627"/>
      <c r="AF39" s="627"/>
      <c r="AG39" s="627"/>
      <c r="AH39" s="627"/>
      <c r="AI39" s="627"/>
      <c r="AJ39" s="627"/>
      <c r="AK39" s="627"/>
      <c r="AL39" s="628" t="s">
        <v>243</v>
      </c>
      <c r="AM39" s="629"/>
      <c r="AN39" s="629"/>
      <c r="AO39" s="630"/>
      <c r="AQ39" s="686" t="s">
        <v>341</v>
      </c>
      <c r="AR39" s="687"/>
      <c r="AS39" s="687"/>
      <c r="AT39" s="687"/>
      <c r="AU39" s="687"/>
      <c r="AV39" s="687"/>
      <c r="AW39" s="687"/>
      <c r="AX39" s="687"/>
      <c r="AY39" s="688"/>
      <c r="AZ39" s="623" t="s">
        <v>130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4295</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1963</v>
      </c>
      <c r="CS39" s="655"/>
      <c r="CT39" s="655"/>
      <c r="CU39" s="655"/>
      <c r="CV39" s="655"/>
      <c r="CW39" s="655"/>
      <c r="CX39" s="655"/>
      <c r="CY39" s="656"/>
      <c r="CZ39" s="628">
        <v>0</v>
      </c>
      <c r="DA39" s="653"/>
      <c r="DB39" s="653"/>
      <c r="DC39" s="657"/>
      <c r="DD39" s="632" t="s">
        <v>130</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114982</v>
      </c>
      <c r="S40" s="624"/>
      <c r="T40" s="624"/>
      <c r="U40" s="624"/>
      <c r="V40" s="624"/>
      <c r="W40" s="624"/>
      <c r="X40" s="624"/>
      <c r="Y40" s="625"/>
      <c r="Z40" s="626">
        <v>1.1000000000000001</v>
      </c>
      <c r="AA40" s="626"/>
      <c r="AB40" s="626"/>
      <c r="AC40" s="626"/>
      <c r="AD40" s="627" t="s">
        <v>130</v>
      </c>
      <c r="AE40" s="627"/>
      <c r="AF40" s="627"/>
      <c r="AG40" s="627"/>
      <c r="AH40" s="627"/>
      <c r="AI40" s="627"/>
      <c r="AJ40" s="627"/>
      <c r="AK40" s="627"/>
      <c r="AL40" s="628" t="s">
        <v>130</v>
      </c>
      <c r="AM40" s="629"/>
      <c r="AN40" s="629"/>
      <c r="AO40" s="630"/>
      <c r="AQ40" s="686" t="s">
        <v>345</v>
      </c>
      <c r="AR40" s="687"/>
      <c r="AS40" s="687"/>
      <c r="AT40" s="687"/>
      <c r="AU40" s="687"/>
      <c r="AV40" s="687"/>
      <c r="AW40" s="687"/>
      <c r="AX40" s="687"/>
      <c r="AY40" s="688"/>
      <c r="AZ40" s="623" t="s">
        <v>139</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93</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67180</v>
      </c>
      <c r="CS40" s="624"/>
      <c r="CT40" s="624"/>
      <c r="CU40" s="624"/>
      <c r="CV40" s="624"/>
      <c r="CW40" s="624"/>
      <c r="CX40" s="624"/>
      <c r="CY40" s="625"/>
      <c r="CZ40" s="628">
        <v>0.7</v>
      </c>
      <c r="DA40" s="653"/>
      <c r="DB40" s="653"/>
      <c r="DC40" s="657"/>
      <c r="DD40" s="632">
        <v>180</v>
      </c>
      <c r="DE40" s="624"/>
      <c r="DF40" s="624"/>
      <c r="DG40" s="624"/>
      <c r="DH40" s="624"/>
      <c r="DI40" s="624"/>
      <c r="DJ40" s="624"/>
      <c r="DK40" s="625"/>
      <c r="DL40" s="632">
        <v>180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10840327</v>
      </c>
      <c r="S41" s="696"/>
      <c r="T41" s="696"/>
      <c r="U41" s="696"/>
      <c r="V41" s="696"/>
      <c r="W41" s="696"/>
      <c r="X41" s="696"/>
      <c r="Y41" s="700"/>
      <c r="Z41" s="701">
        <v>100</v>
      </c>
      <c r="AA41" s="701"/>
      <c r="AB41" s="701"/>
      <c r="AC41" s="701"/>
      <c r="AD41" s="702">
        <v>5727505</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221104</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243</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243</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761161</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449</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1309510</v>
      </c>
      <c r="CS42" s="655"/>
      <c r="CT42" s="655"/>
      <c r="CU42" s="655"/>
      <c r="CV42" s="655"/>
      <c r="CW42" s="655"/>
      <c r="CX42" s="655"/>
      <c r="CY42" s="656"/>
      <c r="CZ42" s="628">
        <v>12.8</v>
      </c>
      <c r="DA42" s="653"/>
      <c r="DB42" s="653"/>
      <c r="DC42" s="657"/>
      <c r="DD42" s="632">
        <v>354143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t="s">
        <v>243</v>
      </c>
      <c r="CS43" s="655"/>
      <c r="CT43" s="655"/>
      <c r="CU43" s="655"/>
      <c r="CV43" s="655"/>
      <c r="CW43" s="655"/>
      <c r="CX43" s="655"/>
      <c r="CY43" s="656"/>
      <c r="CZ43" s="628" t="s">
        <v>243</v>
      </c>
      <c r="DA43" s="653"/>
      <c r="DB43" s="653"/>
      <c r="DC43" s="657"/>
      <c r="DD43" s="632" t="s">
        <v>130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1309510</v>
      </c>
      <c r="CS44" s="624"/>
      <c r="CT44" s="624"/>
      <c r="CU44" s="624"/>
      <c r="CV44" s="624"/>
      <c r="CW44" s="624"/>
      <c r="CX44" s="624"/>
      <c r="CY44" s="625"/>
      <c r="CZ44" s="628">
        <v>12.8</v>
      </c>
      <c r="DA44" s="629"/>
      <c r="DB44" s="629"/>
      <c r="DC44" s="635"/>
      <c r="DD44" s="632">
        <v>354143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678301</v>
      </c>
      <c r="CS45" s="655"/>
      <c r="CT45" s="655"/>
      <c r="CU45" s="655"/>
      <c r="CV45" s="655"/>
      <c r="CW45" s="655"/>
      <c r="CX45" s="655"/>
      <c r="CY45" s="656"/>
      <c r="CZ45" s="628">
        <v>6.6</v>
      </c>
      <c r="DA45" s="653"/>
      <c r="DB45" s="653"/>
      <c r="DC45" s="657"/>
      <c r="DD45" s="632">
        <v>85655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596174</v>
      </c>
      <c r="CS46" s="624"/>
      <c r="CT46" s="624"/>
      <c r="CU46" s="624"/>
      <c r="CV46" s="624"/>
      <c r="CW46" s="624"/>
      <c r="CX46" s="624"/>
      <c r="CY46" s="625"/>
      <c r="CZ46" s="628">
        <v>5.8</v>
      </c>
      <c r="DA46" s="629"/>
      <c r="DB46" s="629"/>
      <c r="DC46" s="635"/>
      <c r="DD46" s="632">
        <v>265541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t="s">
        <v>130</v>
      </c>
      <c r="CS47" s="655"/>
      <c r="CT47" s="655"/>
      <c r="CU47" s="655"/>
      <c r="CV47" s="655"/>
      <c r="CW47" s="655"/>
      <c r="CX47" s="655"/>
      <c r="CY47" s="656"/>
      <c r="CZ47" s="628" t="s">
        <v>130</v>
      </c>
      <c r="DA47" s="653"/>
      <c r="DB47" s="653"/>
      <c r="DC47" s="657"/>
      <c r="DD47" s="632" t="s">
        <v>130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10266205</v>
      </c>
      <c r="CS49" s="682"/>
      <c r="CT49" s="682"/>
      <c r="CU49" s="682"/>
      <c r="CV49" s="682"/>
      <c r="CW49" s="682"/>
      <c r="CX49" s="682"/>
      <c r="CY49" s="711"/>
      <c r="CZ49" s="703">
        <v>100</v>
      </c>
      <c r="DA49" s="712"/>
      <c r="DB49" s="712"/>
      <c r="DC49" s="713"/>
      <c r="DD49" s="714">
        <v>6495506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TyaWVQIZtSqvoLaF/ZQ+YEhgVelJy0lZaC8B2AuyJOpRMinAfroAJDEME6Dqp4Zhp4c/AbF23eMyHsMGQnRpg==" saltValue="hrYRmvhppljL3K3UsF9f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10840</v>
      </c>
      <c r="R7" s="753"/>
      <c r="S7" s="753"/>
      <c r="T7" s="753"/>
      <c r="U7" s="753"/>
      <c r="V7" s="753">
        <v>10266</v>
      </c>
      <c r="W7" s="753"/>
      <c r="X7" s="753"/>
      <c r="Y7" s="753"/>
      <c r="Z7" s="753"/>
      <c r="AA7" s="753">
        <v>574</v>
      </c>
      <c r="AB7" s="753"/>
      <c r="AC7" s="753"/>
      <c r="AD7" s="753"/>
      <c r="AE7" s="754"/>
      <c r="AF7" s="755">
        <v>521</v>
      </c>
      <c r="AG7" s="756"/>
      <c r="AH7" s="756"/>
      <c r="AI7" s="756"/>
      <c r="AJ7" s="757"/>
      <c r="AK7" s="758">
        <v>335</v>
      </c>
      <c r="AL7" s="759"/>
      <c r="AM7" s="759"/>
      <c r="AN7" s="759"/>
      <c r="AO7" s="759"/>
      <c r="AP7" s="759">
        <v>14826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602</v>
      </c>
      <c r="BT7" s="747"/>
      <c r="BU7" s="747"/>
      <c r="BV7" s="747"/>
      <c r="BW7" s="747"/>
      <c r="BX7" s="747"/>
      <c r="BY7" s="747"/>
      <c r="BZ7" s="747"/>
      <c r="CA7" s="747"/>
      <c r="CB7" s="747"/>
      <c r="CC7" s="747"/>
      <c r="CD7" s="747"/>
      <c r="CE7" s="747"/>
      <c r="CF7" s="747"/>
      <c r="CG7" s="762"/>
      <c r="CH7" s="743">
        <v>-4</v>
      </c>
      <c r="CI7" s="744"/>
      <c r="CJ7" s="744"/>
      <c r="CK7" s="744"/>
      <c r="CL7" s="745"/>
      <c r="CM7" s="743">
        <v>151</v>
      </c>
      <c r="CN7" s="744"/>
      <c r="CO7" s="744"/>
      <c r="CP7" s="744"/>
      <c r="CQ7" s="745"/>
      <c r="CR7" s="743">
        <v>100</v>
      </c>
      <c r="CS7" s="744"/>
      <c r="CT7" s="744"/>
      <c r="CU7" s="744"/>
      <c r="CV7" s="745"/>
      <c r="CW7" s="743" t="s">
        <v>604</v>
      </c>
      <c r="CX7" s="744"/>
      <c r="CY7" s="744"/>
      <c r="CZ7" s="744"/>
      <c r="DA7" s="745"/>
      <c r="DB7" s="743" t="s">
        <v>604</v>
      </c>
      <c r="DC7" s="744"/>
      <c r="DD7" s="744"/>
      <c r="DE7" s="744"/>
      <c r="DF7" s="745"/>
      <c r="DG7" s="743" t="s">
        <v>604</v>
      </c>
      <c r="DH7" s="744"/>
      <c r="DI7" s="744"/>
      <c r="DJ7" s="744"/>
      <c r="DK7" s="745"/>
      <c r="DL7" s="743" t="s">
        <v>604</v>
      </c>
      <c r="DM7" s="744"/>
      <c r="DN7" s="744"/>
      <c r="DO7" s="744"/>
      <c r="DP7" s="745"/>
      <c r="DQ7" s="743" t="s">
        <v>604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606</v>
      </c>
      <c r="BS8" s="773" t="s">
        <v>603</v>
      </c>
      <c r="BT8" s="774"/>
      <c r="BU8" s="774"/>
      <c r="BV8" s="774"/>
      <c r="BW8" s="774"/>
      <c r="BX8" s="774"/>
      <c r="BY8" s="774"/>
      <c r="BZ8" s="774"/>
      <c r="CA8" s="774"/>
      <c r="CB8" s="774"/>
      <c r="CC8" s="774"/>
      <c r="CD8" s="774"/>
      <c r="CE8" s="774"/>
      <c r="CF8" s="774"/>
      <c r="CG8" s="775"/>
      <c r="CH8" s="776">
        <v>1</v>
      </c>
      <c r="CI8" s="777"/>
      <c r="CJ8" s="777"/>
      <c r="CK8" s="777"/>
      <c r="CL8" s="778"/>
      <c r="CM8" s="776">
        <v>55</v>
      </c>
      <c r="CN8" s="777"/>
      <c r="CO8" s="777"/>
      <c r="CP8" s="777"/>
      <c r="CQ8" s="778"/>
      <c r="CR8" s="776">
        <v>5</v>
      </c>
      <c r="CS8" s="777"/>
      <c r="CT8" s="777"/>
      <c r="CU8" s="777"/>
      <c r="CV8" s="778"/>
      <c r="CW8" s="776">
        <v>4</v>
      </c>
      <c r="CX8" s="777"/>
      <c r="CY8" s="777"/>
      <c r="CZ8" s="777"/>
      <c r="DA8" s="778"/>
      <c r="DB8" s="776" t="s">
        <v>604</v>
      </c>
      <c r="DC8" s="777"/>
      <c r="DD8" s="777"/>
      <c r="DE8" s="777"/>
      <c r="DF8" s="778"/>
      <c r="DG8" s="776">
        <v>721</v>
      </c>
      <c r="DH8" s="777"/>
      <c r="DI8" s="777"/>
      <c r="DJ8" s="777"/>
      <c r="DK8" s="778"/>
      <c r="DL8" s="776" t="s">
        <v>604</v>
      </c>
      <c r="DM8" s="777"/>
      <c r="DN8" s="777"/>
      <c r="DO8" s="777"/>
      <c r="DP8" s="778"/>
      <c r="DQ8" s="776">
        <v>707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10840</v>
      </c>
      <c r="R23" s="793"/>
      <c r="S23" s="793"/>
      <c r="T23" s="793"/>
      <c r="U23" s="793"/>
      <c r="V23" s="793">
        <v>10266</v>
      </c>
      <c r="W23" s="793"/>
      <c r="X23" s="793"/>
      <c r="Y23" s="793"/>
      <c r="Z23" s="793"/>
      <c r="AA23" s="793">
        <v>574</v>
      </c>
      <c r="AB23" s="793"/>
      <c r="AC23" s="793"/>
      <c r="AD23" s="793"/>
      <c r="AE23" s="794"/>
      <c r="AF23" s="795">
        <v>521</v>
      </c>
      <c r="AG23" s="793"/>
      <c r="AH23" s="793"/>
      <c r="AI23" s="793"/>
      <c r="AJ23" s="796"/>
      <c r="AK23" s="797"/>
      <c r="AL23" s="798"/>
      <c r="AM23" s="798"/>
      <c r="AN23" s="798"/>
      <c r="AO23" s="798"/>
      <c r="AP23" s="793">
        <v>14826</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2804</v>
      </c>
      <c r="R28" s="823"/>
      <c r="S28" s="823"/>
      <c r="T28" s="823"/>
      <c r="U28" s="823"/>
      <c r="V28" s="823">
        <v>2609</v>
      </c>
      <c r="W28" s="823"/>
      <c r="X28" s="823"/>
      <c r="Y28" s="823"/>
      <c r="Z28" s="823"/>
      <c r="AA28" s="823">
        <v>195</v>
      </c>
      <c r="AB28" s="823"/>
      <c r="AC28" s="823"/>
      <c r="AD28" s="823"/>
      <c r="AE28" s="824"/>
      <c r="AF28" s="825">
        <v>195</v>
      </c>
      <c r="AG28" s="823"/>
      <c r="AH28" s="823"/>
      <c r="AI28" s="823"/>
      <c r="AJ28" s="826"/>
      <c r="AK28" s="827">
        <v>221</v>
      </c>
      <c r="AL28" s="828"/>
      <c r="AM28" s="828"/>
      <c r="AN28" s="828"/>
      <c r="AO28" s="828"/>
      <c r="AP28" s="828" t="s">
        <v>604</v>
      </c>
      <c r="AQ28" s="828"/>
      <c r="AR28" s="828"/>
      <c r="AS28" s="828"/>
      <c r="AT28" s="828"/>
      <c r="AU28" s="828" t="s">
        <v>604</v>
      </c>
      <c r="AV28" s="828"/>
      <c r="AW28" s="828"/>
      <c r="AX28" s="828"/>
      <c r="AY28" s="828"/>
      <c r="AZ28" s="829" t="s">
        <v>604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34</v>
      </c>
      <c r="R29" s="784"/>
      <c r="S29" s="784"/>
      <c r="T29" s="784"/>
      <c r="U29" s="784"/>
      <c r="V29" s="784">
        <v>32</v>
      </c>
      <c r="W29" s="784"/>
      <c r="X29" s="784"/>
      <c r="Y29" s="784"/>
      <c r="Z29" s="784"/>
      <c r="AA29" s="784">
        <v>3</v>
      </c>
      <c r="AB29" s="784"/>
      <c r="AC29" s="784"/>
      <c r="AD29" s="784"/>
      <c r="AE29" s="785"/>
      <c r="AF29" s="786">
        <v>3</v>
      </c>
      <c r="AG29" s="787"/>
      <c r="AH29" s="787"/>
      <c r="AI29" s="787"/>
      <c r="AJ29" s="788"/>
      <c r="AK29" s="834">
        <v>18</v>
      </c>
      <c r="AL29" s="830"/>
      <c r="AM29" s="830"/>
      <c r="AN29" s="830"/>
      <c r="AO29" s="830"/>
      <c r="AP29" s="830">
        <v>4</v>
      </c>
      <c r="AQ29" s="830"/>
      <c r="AR29" s="830"/>
      <c r="AS29" s="830"/>
      <c r="AT29" s="830"/>
      <c r="AU29" s="830">
        <v>4</v>
      </c>
      <c r="AV29" s="830"/>
      <c r="AW29" s="830"/>
      <c r="AX29" s="830"/>
      <c r="AY29" s="830"/>
      <c r="AZ29" s="831" t="s">
        <v>604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2595</v>
      </c>
      <c r="R30" s="784"/>
      <c r="S30" s="784"/>
      <c r="T30" s="784"/>
      <c r="U30" s="784"/>
      <c r="V30" s="784">
        <v>2417</v>
      </c>
      <c r="W30" s="784"/>
      <c r="X30" s="784"/>
      <c r="Y30" s="784"/>
      <c r="Z30" s="784"/>
      <c r="AA30" s="784">
        <v>178</v>
      </c>
      <c r="AB30" s="784"/>
      <c r="AC30" s="784"/>
      <c r="AD30" s="784"/>
      <c r="AE30" s="785"/>
      <c r="AF30" s="786">
        <v>178</v>
      </c>
      <c r="AG30" s="787"/>
      <c r="AH30" s="787"/>
      <c r="AI30" s="787"/>
      <c r="AJ30" s="788"/>
      <c r="AK30" s="834">
        <v>403</v>
      </c>
      <c r="AL30" s="830"/>
      <c r="AM30" s="830"/>
      <c r="AN30" s="830"/>
      <c r="AO30" s="830"/>
      <c r="AP30" s="830" t="s">
        <v>604</v>
      </c>
      <c r="AQ30" s="830"/>
      <c r="AR30" s="830"/>
      <c r="AS30" s="830"/>
      <c r="AT30" s="830"/>
      <c r="AU30" s="830" t="s">
        <v>604</v>
      </c>
      <c r="AV30" s="830"/>
      <c r="AW30" s="830"/>
      <c r="AX30" s="830"/>
      <c r="AY30" s="830"/>
      <c r="AZ30" s="831" t="s">
        <v>604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395</v>
      </c>
      <c r="R31" s="784"/>
      <c r="S31" s="784"/>
      <c r="T31" s="784"/>
      <c r="U31" s="784"/>
      <c r="V31" s="784">
        <v>393</v>
      </c>
      <c r="W31" s="784"/>
      <c r="X31" s="784"/>
      <c r="Y31" s="784"/>
      <c r="Z31" s="784"/>
      <c r="AA31" s="784">
        <v>2</v>
      </c>
      <c r="AB31" s="784"/>
      <c r="AC31" s="784"/>
      <c r="AD31" s="784"/>
      <c r="AE31" s="785"/>
      <c r="AF31" s="786">
        <v>2</v>
      </c>
      <c r="AG31" s="787"/>
      <c r="AH31" s="787"/>
      <c r="AI31" s="787"/>
      <c r="AJ31" s="788"/>
      <c r="AK31" s="834">
        <v>93</v>
      </c>
      <c r="AL31" s="830"/>
      <c r="AM31" s="830"/>
      <c r="AN31" s="830"/>
      <c r="AO31" s="830"/>
      <c r="AP31" s="830" t="s">
        <v>604</v>
      </c>
      <c r="AQ31" s="830"/>
      <c r="AR31" s="830"/>
      <c r="AS31" s="830"/>
      <c r="AT31" s="830"/>
      <c r="AU31" s="830" t="s">
        <v>604</v>
      </c>
      <c r="AV31" s="830"/>
      <c r="AW31" s="830"/>
      <c r="AX31" s="830"/>
      <c r="AY31" s="830"/>
      <c r="AZ31" s="831" t="s">
        <v>604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985</v>
      </c>
      <c r="R32" s="784"/>
      <c r="S32" s="784"/>
      <c r="T32" s="784"/>
      <c r="U32" s="784"/>
      <c r="V32" s="784">
        <v>968</v>
      </c>
      <c r="W32" s="784"/>
      <c r="X32" s="784"/>
      <c r="Y32" s="784"/>
      <c r="Z32" s="784"/>
      <c r="AA32" s="784">
        <v>17</v>
      </c>
      <c r="AB32" s="784"/>
      <c r="AC32" s="784"/>
      <c r="AD32" s="784"/>
      <c r="AE32" s="785"/>
      <c r="AF32" s="786">
        <v>17</v>
      </c>
      <c r="AG32" s="787"/>
      <c r="AH32" s="787"/>
      <c r="AI32" s="787"/>
      <c r="AJ32" s="788"/>
      <c r="AK32" s="834">
        <v>422</v>
      </c>
      <c r="AL32" s="830"/>
      <c r="AM32" s="830"/>
      <c r="AN32" s="830"/>
      <c r="AO32" s="830"/>
      <c r="AP32" s="830">
        <v>5917</v>
      </c>
      <c r="AQ32" s="830"/>
      <c r="AR32" s="830"/>
      <c r="AS32" s="830"/>
      <c r="AT32" s="830"/>
      <c r="AU32" s="830">
        <v>4627</v>
      </c>
      <c r="AV32" s="830"/>
      <c r="AW32" s="830"/>
      <c r="AX32" s="830"/>
      <c r="AY32" s="830"/>
      <c r="AZ32" s="831" t="s">
        <v>604</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394</v>
      </c>
      <c r="AG63" s="844"/>
      <c r="AH63" s="844"/>
      <c r="AI63" s="844"/>
      <c r="AJ63" s="845"/>
      <c r="AK63" s="846"/>
      <c r="AL63" s="841"/>
      <c r="AM63" s="841"/>
      <c r="AN63" s="841"/>
      <c r="AO63" s="841"/>
      <c r="AP63" s="844">
        <v>5921</v>
      </c>
      <c r="AQ63" s="844"/>
      <c r="AR63" s="844"/>
      <c r="AS63" s="844"/>
      <c r="AT63" s="844"/>
      <c r="AU63" s="844">
        <v>4631</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395</v>
      </c>
      <c r="R66" s="734"/>
      <c r="S66" s="734"/>
      <c r="T66" s="734"/>
      <c r="U66" s="735"/>
      <c r="V66" s="733" t="s">
        <v>414</v>
      </c>
      <c r="W66" s="734"/>
      <c r="X66" s="734"/>
      <c r="Y66" s="734"/>
      <c r="Z66" s="735"/>
      <c r="AA66" s="733" t="s">
        <v>415</v>
      </c>
      <c r="AB66" s="734"/>
      <c r="AC66" s="734"/>
      <c r="AD66" s="734"/>
      <c r="AE66" s="735"/>
      <c r="AF66" s="854" t="s">
        <v>416</v>
      </c>
      <c r="AG66" s="815"/>
      <c r="AH66" s="815"/>
      <c r="AI66" s="815"/>
      <c r="AJ66" s="855"/>
      <c r="AK66" s="733" t="s">
        <v>417</v>
      </c>
      <c r="AL66" s="728"/>
      <c r="AM66" s="728"/>
      <c r="AN66" s="728"/>
      <c r="AO66" s="729"/>
      <c r="AP66" s="733" t="s">
        <v>418</v>
      </c>
      <c r="AQ66" s="734"/>
      <c r="AR66" s="734"/>
      <c r="AS66" s="734"/>
      <c r="AT66" s="735"/>
      <c r="AU66" s="733" t="s">
        <v>419</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1359</v>
      </c>
      <c r="R68" s="866"/>
      <c r="S68" s="866"/>
      <c r="T68" s="866"/>
      <c r="U68" s="866"/>
      <c r="V68" s="866">
        <v>1333</v>
      </c>
      <c r="W68" s="866"/>
      <c r="X68" s="866"/>
      <c r="Y68" s="866"/>
      <c r="Z68" s="866"/>
      <c r="AA68" s="866">
        <v>27</v>
      </c>
      <c r="AB68" s="866"/>
      <c r="AC68" s="866"/>
      <c r="AD68" s="866"/>
      <c r="AE68" s="866"/>
      <c r="AF68" s="866">
        <v>27</v>
      </c>
      <c r="AG68" s="866"/>
      <c r="AH68" s="866"/>
      <c r="AI68" s="866"/>
      <c r="AJ68" s="866"/>
      <c r="AK68" s="866">
        <v>102</v>
      </c>
      <c r="AL68" s="866"/>
      <c r="AM68" s="866"/>
      <c r="AN68" s="866"/>
      <c r="AO68" s="866"/>
      <c r="AP68" s="866">
        <v>128</v>
      </c>
      <c r="AQ68" s="866"/>
      <c r="AR68" s="866"/>
      <c r="AS68" s="866"/>
      <c r="AT68" s="866"/>
      <c r="AU68" s="866">
        <v>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334</v>
      </c>
      <c r="R69" s="830"/>
      <c r="S69" s="830"/>
      <c r="T69" s="830"/>
      <c r="U69" s="830"/>
      <c r="V69" s="830">
        <v>320</v>
      </c>
      <c r="W69" s="830"/>
      <c r="X69" s="830"/>
      <c r="Y69" s="830"/>
      <c r="Z69" s="830"/>
      <c r="AA69" s="830">
        <v>14</v>
      </c>
      <c r="AB69" s="830"/>
      <c r="AC69" s="830"/>
      <c r="AD69" s="830"/>
      <c r="AE69" s="830"/>
      <c r="AF69" s="830">
        <v>14</v>
      </c>
      <c r="AG69" s="830"/>
      <c r="AH69" s="830"/>
      <c r="AI69" s="830"/>
      <c r="AJ69" s="830"/>
      <c r="AK69" s="830">
        <v>7</v>
      </c>
      <c r="AL69" s="830"/>
      <c r="AM69" s="830"/>
      <c r="AN69" s="830"/>
      <c r="AO69" s="830"/>
      <c r="AP69" s="830" t="s">
        <v>604</v>
      </c>
      <c r="AQ69" s="830"/>
      <c r="AR69" s="830"/>
      <c r="AS69" s="830"/>
      <c r="AT69" s="830"/>
      <c r="AU69" s="830" t="s">
        <v>604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1029</v>
      </c>
      <c r="R70" s="830"/>
      <c r="S70" s="830"/>
      <c r="T70" s="830"/>
      <c r="U70" s="830"/>
      <c r="V70" s="830">
        <v>1017</v>
      </c>
      <c r="W70" s="830"/>
      <c r="X70" s="830"/>
      <c r="Y70" s="830"/>
      <c r="Z70" s="830"/>
      <c r="AA70" s="830">
        <v>12</v>
      </c>
      <c r="AB70" s="830"/>
      <c r="AC70" s="830"/>
      <c r="AD70" s="830"/>
      <c r="AE70" s="830"/>
      <c r="AF70" s="830">
        <v>12</v>
      </c>
      <c r="AG70" s="830"/>
      <c r="AH70" s="830"/>
      <c r="AI70" s="830"/>
      <c r="AJ70" s="830"/>
      <c r="AK70" s="830">
        <v>20</v>
      </c>
      <c r="AL70" s="830"/>
      <c r="AM70" s="830"/>
      <c r="AN70" s="830"/>
      <c r="AO70" s="830"/>
      <c r="AP70" s="830" t="s">
        <v>604</v>
      </c>
      <c r="AQ70" s="830"/>
      <c r="AR70" s="830"/>
      <c r="AS70" s="830"/>
      <c r="AT70" s="830"/>
      <c r="AU70" s="830" t="s">
        <v>604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598</v>
      </c>
      <c r="R71" s="830"/>
      <c r="S71" s="830"/>
      <c r="T71" s="830"/>
      <c r="U71" s="830"/>
      <c r="V71" s="830">
        <v>587</v>
      </c>
      <c r="W71" s="830"/>
      <c r="X71" s="830"/>
      <c r="Y71" s="830"/>
      <c r="Z71" s="830"/>
      <c r="AA71" s="830">
        <v>11</v>
      </c>
      <c r="AB71" s="830"/>
      <c r="AC71" s="830"/>
      <c r="AD71" s="830"/>
      <c r="AE71" s="830"/>
      <c r="AF71" s="830">
        <v>11</v>
      </c>
      <c r="AG71" s="830"/>
      <c r="AH71" s="830"/>
      <c r="AI71" s="830"/>
      <c r="AJ71" s="830"/>
      <c r="AK71" s="830">
        <v>18</v>
      </c>
      <c r="AL71" s="830"/>
      <c r="AM71" s="830"/>
      <c r="AN71" s="830"/>
      <c r="AO71" s="830"/>
      <c r="AP71" s="830">
        <v>982</v>
      </c>
      <c r="AQ71" s="830"/>
      <c r="AR71" s="830"/>
      <c r="AS71" s="830"/>
      <c r="AT71" s="830"/>
      <c r="AU71" s="830">
        <v>401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3947</v>
      </c>
      <c r="R72" s="830"/>
      <c r="S72" s="830"/>
      <c r="T72" s="830"/>
      <c r="U72" s="830"/>
      <c r="V72" s="830">
        <v>3887</v>
      </c>
      <c r="W72" s="830"/>
      <c r="X72" s="830"/>
      <c r="Y72" s="830"/>
      <c r="Z72" s="830"/>
      <c r="AA72" s="830">
        <v>60</v>
      </c>
      <c r="AB72" s="830"/>
      <c r="AC72" s="830"/>
      <c r="AD72" s="830"/>
      <c r="AE72" s="830"/>
      <c r="AF72" s="830">
        <v>60</v>
      </c>
      <c r="AG72" s="830"/>
      <c r="AH72" s="830"/>
      <c r="AI72" s="830"/>
      <c r="AJ72" s="830"/>
      <c r="AK72" s="830">
        <v>13</v>
      </c>
      <c r="AL72" s="830"/>
      <c r="AM72" s="830"/>
      <c r="AN72" s="830"/>
      <c r="AO72" s="830"/>
      <c r="AP72" s="830" t="s">
        <v>604</v>
      </c>
      <c r="AQ72" s="830"/>
      <c r="AR72" s="830"/>
      <c r="AS72" s="830"/>
      <c r="AT72" s="830"/>
      <c r="AU72" s="830" t="s">
        <v>604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787</v>
      </c>
      <c r="R73" s="830"/>
      <c r="S73" s="830"/>
      <c r="T73" s="830"/>
      <c r="U73" s="830"/>
      <c r="V73" s="830">
        <v>684</v>
      </c>
      <c r="W73" s="830"/>
      <c r="X73" s="830"/>
      <c r="Y73" s="830"/>
      <c r="Z73" s="830"/>
      <c r="AA73" s="830">
        <v>103</v>
      </c>
      <c r="AB73" s="830"/>
      <c r="AC73" s="830"/>
      <c r="AD73" s="830"/>
      <c r="AE73" s="830"/>
      <c r="AF73" s="830">
        <v>103</v>
      </c>
      <c r="AG73" s="830"/>
      <c r="AH73" s="830"/>
      <c r="AI73" s="830"/>
      <c r="AJ73" s="830"/>
      <c r="AK73" s="830">
        <v>178</v>
      </c>
      <c r="AL73" s="830"/>
      <c r="AM73" s="830"/>
      <c r="AN73" s="830"/>
      <c r="AO73" s="830"/>
      <c r="AP73" s="830" t="s">
        <v>604</v>
      </c>
      <c r="AQ73" s="830"/>
      <c r="AR73" s="830"/>
      <c r="AS73" s="830"/>
      <c r="AT73" s="830"/>
      <c r="AU73" s="830" t="s">
        <v>604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152611</v>
      </c>
      <c r="R74" s="830"/>
      <c r="S74" s="830"/>
      <c r="T74" s="830"/>
      <c r="U74" s="830"/>
      <c r="V74" s="830">
        <v>149782</v>
      </c>
      <c r="W74" s="830"/>
      <c r="X74" s="830"/>
      <c r="Y74" s="830"/>
      <c r="Z74" s="830"/>
      <c r="AA74" s="830">
        <v>2829</v>
      </c>
      <c r="AB74" s="830"/>
      <c r="AC74" s="830"/>
      <c r="AD74" s="830"/>
      <c r="AE74" s="830"/>
      <c r="AF74" s="830">
        <v>2829</v>
      </c>
      <c r="AG74" s="830"/>
      <c r="AH74" s="830"/>
      <c r="AI74" s="830"/>
      <c r="AJ74" s="830"/>
      <c r="AK74" s="830">
        <v>2275</v>
      </c>
      <c r="AL74" s="830"/>
      <c r="AM74" s="830"/>
      <c r="AN74" s="830"/>
      <c r="AO74" s="830"/>
      <c r="AP74" s="830" t="s">
        <v>604</v>
      </c>
      <c r="AQ74" s="830"/>
      <c r="AR74" s="830"/>
      <c r="AS74" s="830"/>
      <c r="AT74" s="830"/>
      <c r="AU74" s="830" t="s">
        <v>604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21644</v>
      </c>
      <c r="R75" s="878"/>
      <c r="S75" s="878"/>
      <c r="T75" s="878"/>
      <c r="U75" s="834"/>
      <c r="V75" s="879">
        <v>20503</v>
      </c>
      <c r="W75" s="878"/>
      <c r="X75" s="878"/>
      <c r="Y75" s="878"/>
      <c r="Z75" s="834"/>
      <c r="AA75" s="879">
        <v>1141</v>
      </c>
      <c r="AB75" s="878"/>
      <c r="AC75" s="878"/>
      <c r="AD75" s="878"/>
      <c r="AE75" s="834"/>
      <c r="AF75" s="879">
        <v>28385</v>
      </c>
      <c r="AG75" s="878"/>
      <c r="AH75" s="878"/>
      <c r="AI75" s="878"/>
      <c r="AJ75" s="834"/>
      <c r="AK75" s="879" t="s">
        <v>604</v>
      </c>
      <c r="AL75" s="878"/>
      <c r="AM75" s="878"/>
      <c r="AN75" s="878"/>
      <c r="AO75" s="834"/>
      <c r="AP75" s="879">
        <v>52980</v>
      </c>
      <c r="AQ75" s="878"/>
      <c r="AR75" s="878"/>
      <c r="AS75" s="878"/>
      <c r="AT75" s="834"/>
      <c r="AU75" s="879">
        <v>371</v>
      </c>
      <c r="AV75" s="878"/>
      <c r="AW75" s="878"/>
      <c r="AX75" s="878"/>
      <c r="AY75" s="834"/>
      <c r="AZ75" s="832" t="s">
        <v>605</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727</v>
      </c>
      <c r="R76" s="878"/>
      <c r="S76" s="878"/>
      <c r="T76" s="878"/>
      <c r="U76" s="834"/>
      <c r="V76" s="879">
        <v>566</v>
      </c>
      <c r="W76" s="878"/>
      <c r="X76" s="878"/>
      <c r="Y76" s="878"/>
      <c r="Z76" s="834"/>
      <c r="AA76" s="879">
        <v>161</v>
      </c>
      <c r="AB76" s="878"/>
      <c r="AC76" s="878"/>
      <c r="AD76" s="878"/>
      <c r="AE76" s="834"/>
      <c r="AF76" s="879">
        <v>1800</v>
      </c>
      <c r="AG76" s="878"/>
      <c r="AH76" s="878"/>
      <c r="AI76" s="878"/>
      <c r="AJ76" s="834"/>
      <c r="AK76" s="879" t="s">
        <v>604</v>
      </c>
      <c r="AL76" s="878"/>
      <c r="AM76" s="878"/>
      <c r="AN76" s="878"/>
      <c r="AO76" s="834"/>
      <c r="AP76" s="879">
        <v>1190</v>
      </c>
      <c r="AQ76" s="878"/>
      <c r="AR76" s="878"/>
      <c r="AS76" s="878"/>
      <c r="AT76" s="834"/>
      <c r="AU76" s="879" t="s">
        <v>604</v>
      </c>
      <c r="AV76" s="878"/>
      <c r="AW76" s="878"/>
      <c r="AX76" s="878"/>
      <c r="AY76" s="834"/>
      <c r="AZ76" s="832" t="s">
        <v>605</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33241</v>
      </c>
      <c r="AG88" s="844"/>
      <c r="AH88" s="844"/>
      <c r="AI88" s="844"/>
      <c r="AJ88" s="844"/>
      <c r="AK88" s="841"/>
      <c r="AL88" s="841"/>
      <c r="AM88" s="841"/>
      <c r="AN88" s="841"/>
      <c r="AO88" s="841"/>
      <c r="AP88" s="844">
        <v>55280</v>
      </c>
      <c r="AQ88" s="844"/>
      <c r="AR88" s="844"/>
      <c r="AS88" s="844"/>
      <c r="AT88" s="844"/>
      <c r="AU88" s="844">
        <v>787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105</v>
      </c>
      <c r="CS102" s="852"/>
      <c r="CT102" s="852"/>
      <c r="CU102" s="852"/>
      <c r="CV102" s="891"/>
      <c r="CW102" s="890">
        <v>4</v>
      </c>
      <c r="CX102" s="852"/>
      <c r="CY102" s="852"/>
      <c r="CZ102" s="852"/>
      <c r="DA102" s="891"/>
      <c r="DB102" s="890" t="s">
        <v>604</v>
      </c>
      <c r="DC102" s="852"/>
      <c r="DD102" s="852"/>
      <c r="DE102" s="852"/>
      <c r="DF102" s="891"/>
      <c r="DG102" s="890">
        <v>721</v>
      </c>
      <c r="DH102" s="852"/>
      <c r="DI102" s="852"/>
      <c r="DJ102" s="852"/>
      <c r="DK102" s="891"/>
      <c r="DL102" s="890" t="s">
        <v>604</v>
      </c>
      <c r="DM102" s="852"/>
      <c r="DN102" s="852"/>
      <c r="DO102" s="852"/>
      <c r="DP102" s="891"/>
      <c r="DQ102" s="890">
        <v>707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308</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308</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308</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985375</v>
      </c>
      <c r="AB110" s="900"/>
      <c r="AC110" s="900"/>
      <c r="AD110" s="900"/>
      <c r="AE110" s="901"/>
      <c r="AF110" s="902">
        <v>1010501</v>
      </c>
      <c r="AG110" s="900"/>
      <c r="AH110" s="900"/>
      <c r="AI110" s="900"/>
      <c r="AJ110" s="901"/>
      <c r="AK110" s="902">
        <v>1041538</v>
      </c>
      <c r="AL110" s="900"/>
      <c r="AM110" s="900"/>
      <c r="AN110" s="900"/>
      <c r="AO110" s="901"/>
      <c r="AP110" s="903">
        <v>21.7</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12538120</v>
      </c>
      <c r="BR110" s="931"/>
      <c r="BS110" s="931"/>
      <c r="BT110" s="931"/>
      <c r="BU110" s="931"/>
      <c r="BV110" s="931">
        <v>15176170</v>
      </c>
      <c r="BW110" s="931"/>
      <c r="BX110" s="931"/>
      <c r="BY110" s="931"/>
      <c r="BZ110" s="931"/>
      <c r="CA110" s="931">
        <v>14826148</v>
      </c>
      <c r="CB110" s="931"/>
      <c r="CC110" s="931"/>
      <c r="CD110" s="931"/>
      <c r="CE110" s="931"/>
      <c r="CF110" s="944">
        <v>308.5</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215615</v>
      </c>
      <c r="DH110" s="931"/>
      <c r="DI110" s="931"/>
      <c r="DJ110" s="931"/>
      <c r="DK110" s="931"/>
      <c r="DL110" s="931">
        <v>199684</v>
      </c>
      <c r="DM110" s="931"/>
      <c r="DN110" s="931"/>
      <c r="DO110" s="931"/>
      <c r="DP110" s="931"/>
      <c r="DQ110" s="931">
        <v>183748</v>
      </c>
      <c r="DR110" s="931"/>
      <c r="DS110" s="931"/>
      <c r="DT110" s="931"/>
      <c r="DU110" s="931"/>
      <c r="DV110" s="932">
        <v>3.8</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439</v>
      </c>
      <c r="AG111" s="938"/>
      <c r="AH111" s="938"/>
      <c r="AI111" s="938"/>
      <c r="AJ111" s="939"/>
      <c r="AK111" s="940" t="s">
        <v>438</v>
      </c>
      <c r="AL111" s="938"/>
      <c r="AM111" s="938"/>
      <c r="AN111" s="938"/>
      <c r="AO111" s="939"/>
      <c r="AP111" s="941" t="s">
        <v>130</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691604</v>
      </c>
      <c r="BR111" s="926"/>
      <c r="BS111" s="926"/>
      <c r="BT111" s="926"/>
      <c r="BU111" s="926"/>
      <c r="BV111" s="926">
        <v>673546</v>
      </c>
      <c r="BW111" s="926"/>
      <c r="BX111" s="926"/>
      <c r="BY111" s="926"/>
      <c r="BZ111" s="926"/>
      <c r="CA111" s="926">
        <v>635848</v>
      </c>
      <c r="CB111" s="926"/>
      <c r="CC111" s="926"/>
      <c r="CD111" s="926"/>
      <c r="CE111" s="926"/>
      <c r="CF111" s="920">
        <v>13.2</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411</v>
      </c>
      <c r="DH111" s="926"/>
      <c r="DI111" s="926"/>
      <c r="DJ111" s="926"/>
      <c r="DK111" s="926"/>
      <c r="DL111" s="926" t="s">
        <v>439</v>
      </c>
      <c r="DM111" s="926"/>
      <c r="DN111" s="926"/>
      <c r="DO111" s="926"/>
      <c r="DP111" s="926"/>
      <c r="DQ111" s="926" t="s">
        <v>392</v>
      </c>
      <c r="DR111" s="926"/>
      <c r="DS111" s="926"/>
      <c r="DT111" s="926"/>
      <c r="DU111" s="926"/>
      <c r="DV111" s="927" t="s">
        <v>411</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438</v>
      </c>
      <c r="AB112" s="959"/>
      <c r="AC112" s="959"/>
      <c r="AD112" s="959"/>
      <c r="AE112" s="960"/>
      <c r="AF112" s="961" t="s">
        <v>438</v>
      </c>
      <c r="AG112" s="959"/>
      <c r="AH112" s="959"/>
      <c r="AI112" s="959"/>
      <c r="AJ112" s="960"/>
      <c r="AK112" s="961" t="s">
        <v>392</v>
      </c>
      <c r="AL112" s="959"/>
      <c r="AM112" s="959"/>
      <c r="AN112" s="959"/>
      <c r="AO112" s="960"/>
      <c r="AP112" s="962" t="s">
        <v>439</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5211867</v>
      </c>
      <c r="BR112" s="926"/>
      <c r="BS112" s="926"/>
      <c r="BT112" s="926"/>
      <c r="BU112" s="926"/>
      <c r="BV112" s="926">
        <v>5138146</v>
      </c>
      <c r="BW112" s="926"/>
      <c r="BX112" s="926"/>
      <c r="BY112" s="926"/>
      <c r="BZ112" s="926"/>
      <c r="CA112" s="926">
        <v>4631628</v>
      </c>
      <c r="CB112" s="926"/>
      <c r="CC112" s="926"/>
      <c r="CD112" s="926"/>
      <c r="CE112" s="926"/>
      <c r="CF112" s="920">
        <v>96.4</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392</v>
      </c>
      <c r="DH112" s="926"/>
      <c r="DI112" s="926"/>
      <c r="DJ112" s="926"/>
      <c r="DK112" s="926"/>
      <c r="DL112" s="926" t="s">
        <v>438</v>
      </c>
      <c r="DM112" s="926"/>
      <c r="DN112" s="926"/>
      <c r="DO112" s="926"/>
      <c r="DP112" s="926"/>
      <c r="DQ112" s="926" t="s">
        <v>439</v>
      </c>
      <c r="DR112" s="926"/>
      <c r="DS112" s="926"/>
      <c r="DT112" s="926"/>
      <c r="DU112" s="926"/>
      <c r="DV112" s="927" t="s">
        <v>439</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375053</v>
      </c>
      <c r="AB113" s="938"/>
      <c r="AC113" s="938"/>
      <c r="AD113" s="938"/>
      <c r="AE113" s="939"/>
      <c r="AF113" s="940">
        <v>375690</v>
      </c>
      <c r="AG113" s="938"/>
      <c r="AH113" s="938"/>
      <c r="AI113" s="938"/>
      <c r="AJ113" s="939"/>
      <c r="AK113" s="940">
        <v>352748</v>
      </c>
      <c r="AL113" s="938"/>
      <c r="AM113" s="938"/>
      <c r="AN113" s="938"/>
      <c r="AO113" s="939"/>
      <c r="AP113" s="941">
        <v>7.3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958926</v>
      </c>
      <c r="BR113" s="926"/>
      <c r="BS113" s="926"/>
      <c r="BT113" s="926"/>
      <c r="BU113" s="926"/>
      <c r="BV113" s="926">
        <v>952795</v>
      </c>
      <c r="BW113" s="926"/>
      <c r="BX113" s="926"/>
      <c r="BY113" s="926"/>
      <c r="BZ113" s="926"/>
      <c r="CA113" s="926">
        <v>787423</v>
      </c>
      <c r="CB113" s="926"/>
      <c r="CC113" s="926"/>
      <c r="CD113" s="926"/>
      <c r="CE113" s="926"/>
      <c r="CF113" s="920">
        <v>16.399999999999999</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392</v>
      </c>
      <c r="DH113" s="959"/>
      <c r="DI113" s="959"/>
      <c r="DJ113" s="959"/>
      <c r="DK113" s="960"/>
      <c r="DL113" s="961" t="s">
        <v>439</v>
      </c>
      <c r="DM113" s="959"/>
      <c r="DN113" s="959"/>
      <c r="DO113" s="959"/>
      <c r="DP113" s="960"/>
      <c r="DQ113" s="961" t="s">
        <v>130</v>
      </c>
      <c r="DR113" s="959"/>
      <c r="DS113" s="959"/>
      <c r="DT113" s="959"/>
      <c r="DU113" s="960"/>
      <c r="DV113" s="962" t="s">
        <v>438</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120303</v>
      </c>
      <c r="AB114" s="959"/>
      <c r="AC114" s="959"/>
      <c r="AD114" s="959"/>
      <c r="AE114" s="960"/>
      <c r="AF114" s="961">
        <v>126083</v>
      </c>
      <c r="AG114" s="959"/>
      <c r="AH114" s="959"/>
      <c r="AI114" s="959"/>
      <c r="AJ114" s="960"/>
      <c r="AK114" s="961">
        <v>105626</v>
      </c>
      <c r="AL114" s="959"/>
      <c r="AM114" s="959"/>
      <c r="AN114" s="959"/>
      <c r="AO114" s="960"/>
      <c r="AP114" s="962">
        <v>2.2000000000000002</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1306751</v>
      </c>
      <c r="BR114" s="926"/>
      <c r="BS114" s="926"/>
      <c r="BT114" s="926"/>
      <c r="BU114" s="926"/>
      <c r="BV114" s="926">
        <v>1258067</v>
      </c>
      <c r="BW114" s="926"/>
      <c r="BX114" s="926"/>
      <c r="BY114" s="926"/>
      <c r="BZ114" s="926"/>
      <c r="CA114" s="926">
        <v>1152544</v>
      </c>
      <c r="CB114" s="926"/>
      <c r="CC114" s="926"/>
      <c r="CD114" s="926"/>
      <c r="CE114" s="926"/>
      <c r="CF114" s="920">
        <v>24</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392</v>
      </c>
      <c r="DM114" s="959"/>
      <c r="DN114" s="959"/>
      <c r="DO114" s="959"/>
      <c r="DP114" s="960"/>
      <c r="DQ114" s="961" t="s">
        <v>452</v>
      </c>
      <c r="DR114" s="959"/>
      <c r="DS114" s="959"/>
      <c r="DT114" s="959"/>
      <c r="DU114" s="960"/>
      <c r="DV114" s="962" t="s">
        <v>392</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17804</v>
      </c>
      <c r="AB115" s="938"/>
      <c r="AC115" s="938"/>
      <c r="AD115" s="938"/>
      <c r="AE115" s="939"/>
      <c r="AF115" s="940">
        <v>18872</v>
      </c>
      <c r="AG115" s="938"/>
      <c r="AH115" s="938"/>
      <c r="AI115" s="938"/>
      <c r="AJ115" s="939"/>
      <c r="AK115" s="940">
        <v>37991</v>
      </c>
      <c r="AL115" s="938"/>
      <c r="AM115" s="938"/>
      <c r="AN115" s="938"/>
      <c r="AO115" s="939"/>
      <c r="AP115" s="941">
        <v>0.8</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924434</v>
      </c>
      <c r="BR115" s="926"/>
      <c r="BS115" s="926"/>
      <c r="BT115" s="926"/>
      <c r="BU115" s="926"/>
      <c r="BV115" s="926">
        <v>816271</v>
      </c>
      <c r="BW115" s="926"/>
      <c r="BX115" s="926"/>
      <c r="BY115" s="926"/>
      <c r="BZ115" s="926"/>
      <c r="CA115" s="926">
        <v>706919</v>
      </c>
      <c r="CB115" s="926"/>
      <c r="CC115" s="926"/>
      <c r="CD115" s="926"/>
      <c r="CE115" s="926"/>
      <c r="CF115" s="920">
        <v>14.7</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452</v>
      </c>
      <c r="DM115" s="959"/>
      <c r="DN115" s="959"/>
      <c r="DO115" s="959"/>
      <c r="DP115" s="960"/>
      <c r="DQ115" s="961" t="s">
        <v>439</v>
      </c>
      <c r="DR115" s="959"/>
      <c r="DS115" s="959"/>
      <c r="DT115" s="959"/>
      <c r="DU115" s="960"/>
      <c r="DV115" s="962" t="s">
        <v>439</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409</v>
      </c>
      <c r="AB116" s="959"/>
      <c r="AC116" s="959"/>
      <c r="AD116" s="959"/>
      <c r="AE116" s="960"/>
      <c r="AF116" s="961">
        <v>2818</v>
      </c>
      <c r="AG116" s="959"/>
      <c r="AH116" s="959"/>
      <c r="AI116" s="959"/>
      <c r="AJ116" s="960"/>
      <c r="AK116" s="961">
        <v>28</v>
      </c>
      <c r="AL116" s="959"/>
      <c r="AM116" s="959"/>
      <c r="AN116" s="959"/>
      <c r="AO116" s="960"/>
      <c r="AP116" s="962">
        <v>0</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392</v>
      </c>
      <c r="BW116" s="926"/>
      <c r="BX116" s="926"/>
      <c r="BY116" s="926"/>
      <c r="BZ116" s="926"/>
      <c r="CA116" s="926" t="s">
        <v>438</v>
      </c>
      <c r="CB116" s="926"/>
      <c r="CC116" s="926"/>
      <c r="CD116" s="926"/>
      <c r="CE116" s="926"/>
      <c r="CF116" s="920" t="s">
        <v>439</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438</v>
      </c>
      <c r="DH116" s="959"/>
      <c r="DI116" s="959"/>
      <c r="DJ116" s="959"/>
      <c r="DK116" s="960"/>
      <c r="DL116" s="961" t="s">
        <v>439</v>
      </c>
      <c r="DM116" s="959"/>
      <c r="DN116" s="959"/>
      <c r="DO116" s="959"/>
      <c r="DP116" s="960"/>
      <c r="DQ116" s="961" t="s">
        <v>438</v>
      </c>
      <c r="DR116" s="959"/>
      <c r="DS116" s="959"/>
      <c r="DT116" s="959"/>
      <c r="DU116" s="960"/>
      <c r="DV116" s="962" t="s">
        <v>130</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1498944</v>
      </c>
      <c r="AB117" s="979"/>
      <c r="AC117" s="979"/>
      <c r="AD117" s="979"/>
      <c r="AE117" s="980"/>
      <c r="AF117" s="981">
        <v>1533964</v>
      </c>
      <c r="AG117" s="979"/>
      <c r="AH117" s="979"/>
      <c r="AI117" s="979"/>
      <c r="AJ117" s="980"/>
      <c r="AK117" s="981">
        <v>1537931</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411</v>
      </c>
      <c r="BR117" s="926"/>
      <c r="BS117" s="926"/>
      <c r="BT117" s="926"/>
      <c r="BU117" s="926"/>
      <c r="BV117" s="926" t="s">
        <v>130</v>
      </c>
      <c r="BW117" s="926"/>
      <c r="BX117" s="926"/>
      <c r="BY117" s="926"/>
      <c r="BZ117" s="926"/>
      <c r="CA117" s="926" t="s">
        <v>130</v>
      </c>
      <c r="CB117" s="926"/>
      <c r="CC117" s="926"/>
      <c r="CD117" s="926"/>
      <c r="CE117" s="926"/>
      <c r="CF117" s="920" t="s">
        <v>392</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392</v>
      </c>
      <c r="DH117" s="959"/>
      <c r="DI117" s="959"/>
      <c r="DJ117" s="959"/>
      <c r="DK117" s="960"/>
      <c r="DL117" s="961" t="s">
        <v>130</v>
      </c>
      <c r="DM117" s="959"/>
      <c r="DN117" s="959"/>
      <c r="DO117" s="959"/>
      <c r="DP117" s="960"/>
      <c r="DQ117" s="961" t="s">
        <v>392</v>
      </c>
      <c r="DR117" s="959"/>
      <c r="DS117" s="959"/>
      <c r="DT117" s="959"/>
      <c r="DU117" s="960"/>
      <c r="DV117" s="962" t="s">
        <v>130</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308</v>
      </c>
      <c r="AL118" s="893"/>
      <c r="AM118" s="893"/>
      <c r="AN118" s="893"/>
      <c r="AO118" s="894"/>
      <c r="AP118" s="970" t="s">
        <v>431</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392</v>
      </c>
      <c r="BR118" s="1000"/>
      <c r="BS118" s="1000"/>
      <c r="BT118" s="1000"/>
      <c r="BU118" s="1000"/>
      <c r="BV118" s="1000" t="s">
        <v>392</v>
      </c>
      <c r="BW118" s="1000"/>
      <c r="BX118" s="1000"/>
      <c r="BY118" s="1000"/>
      <c r="BZ118" s="1000"/>
      <c r="CA118" s="1000" t="s">
        <v>411</v>
      </c>
      <c r="CB118" s="1000"/>
      <c r="CC118" s="1000"/>
      <c r="CD118" s="1000"/>
      <c r="CE118" s="1000"/>
      <c r="CF118" s="920" t="s">
        <v>439</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439</v>
      </c>
      <c r="DM118" s="959"/>
      <c r="DN118" s="959"/>
      <c r="DO118" s="959"/>
      <c r="DP118" s="960"/>
      <c r="DQ118" s="961" t="s">
        <v>439</v>
      </c>
      <c r="DR118" s="959"/>
      <c r="DS118" s="959"/>
      <c r="DT118" s="959"/>
      <c r="DU118" s="960"/>
      <c r="DV118" s="962" t="s">
        <v>392</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16605</v>
      </c>
      <c r="AB119" s="900"/>
      <c r="AC119" s="900"/>
      <c r="AD119" s="900"/>
      <c r="AE119" s="901"/>
      <c r="AF119" s="902">
        <v>18028</v>
      </c>
      <c r="AG119" s="900"/>
      <c r="AH119" s="900"/>
      <c r="AI119" s="900"/>
      <c r="AJ119" s="901"/>
      <c r="AK119" s="902">
        <v>36348</v>
      </c>
      <c r="AL119" s="900"/>
      <c r="AM119" s="900"/>
      <c r="AN119" s="900"/>
      <c r="AO119" s="901"/>
      <c r="AP119" s="903">
        <v>0.8</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464</v>
      </c>
      <c r="BP119" s="1005"/>
      <c r="BQ119" s="999">
        <v>21631702</v>
      </c>
      <c r="BR119" s="1000"/>
      <c r="BS119" s="1000"/>
      <c r="BT119" s="1000"/>
      <c r="BU119" s="1000"/>
      <c r="BV119" s="1000">
        <v>24014995</v>
      </c>
      <c r="BW119" s="1000"/>
      <c r="BX119" s="1000"/>
      <c r="BY119" s="1000"/>
      <c r="BZ119" s="1000"/>
      <c r="CA119" s="1000">
        <v>22740510</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475989</v>
      </c>
      <c r="DH119" s="986"/>
      <c r="DI119" s="986"/>
      <c r="DJ119" s="986"/>
      <c r="DK119" s="987"/>
      <c r="DL119" s="985">
        <v>473862</v>
      </c>
      <c r="DM119" s="986"/>
      <c r="DN119" s="986"/>
      <c r="DO119" s="986"/>
      <c r="DP119" s="987"/>
      <c r="DQ119" s="985">
        <v>452100</v>
      </c>
      <c r="DR119" s="986"/>
      <c r="DS119" s="986"/>
      <c r="DT119" s="986"/>
      <c r="DU119" s="987"/>
      <c r="DV119" s="988">
        <v>9.4</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411</v>
      </c>
      <c r="AB120" s="959"/>
      <c r="AC120" s="959"/>
      <c r="AD120" s="959"/>
      <c r="AE120" s="960"/>
      <c r="AF120" s="961" t="s">
        <v>411</v>
      </c>
      <c r="AG120" s="959"/>
      <c r="AH120" s="959"/>
      <c r="AI120" s="959"/>
      <c r="AJ120" s="960"/>
      <c r="AK120" s="961" t="s">
        <v>411</v>
      </c>
      <c r="AL120" s="959"/>
      <c r="AM120" s="959"/>
      <c r="AN120" s="959"/>
      <c r="AO120" s="960"/>
      <c r="AP120" s="962" t="s">
        <v>411</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2414461</v>
      </c>
      <c r="BR120" s="931"/>
      <c r="BS120" s="931"/>
      <c r="BT120" s="931"/>
      <c r="BU120" s="931"/>
      <c r="BV120" s="931">
        <v>2172402</v>
      </c>
      <c r="BW120" s="931"/>
      <c r="BX120" s="931"/>
      <c r="BY120" s="931"/>
      <c r="BZ120" s="931"/>
      <c r="CA120" s="931">
        <v>2278425</v>
      </c>
      <c r="CB120" s="931"/>
      <c r="CC120" s="931"/>
      <c r="CD120" s="931"/>
      <c r="CE120" s="931"/>
      <c r="CF120" s="944">
        <v>47.4</v>
      </c>
      <c r="CG120" s="945"/>
      <c r="CH120" s="945"/>
      <c r="CI120" s="945"/>
      <c r="CJ120" s="945"/>
      <c r="CK120" s="1006" t="s">
        <v>468</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5211867</v>
      </c>
      <c r="DH120" s="931"/>
      <c r="DI120" s="931"/>
      <c r="DJ120" s="931"/>
      <c r="DK120" s="931"/>
      <c r="DL120" s="931">
        <v>5138146</v>
      </c>
      <c r="DM120" s="931"/>
      <c r="DN120" s="931"/>
      <c r="DO120" s="931"/>
      <c r="DP120" s="931"/>
      <c r="DQ120" s="931">
        <v>4627228</v>
      </c>
      <c r="DR120" s="931"/>
      <c r="DS120" s="931"/>
      <c r="DT120" s="931"/>
      <c r="DU120" s="931"/>
      <c r="DV120" s="932">
        <v>96.3</v>
      </c>
      <c r="DW120" s="932"/>
      <c r="DX120" s="932"/>
      <c r="DY120" s="932"/>
      <c r="DZ120" s="933"/>
    </row>
    <row r="121" spans="1:130" s="230" customFormat="1" ht="26.25" customHeight="1" x14ac:dyDescent="0.15">
      <c r="A121" s="1057"/>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411</v>
      </c>
      <c r="AG121" s="959"/>
      <c r="AH121" s="959"/>
      <c r="AI121" s="959"/>
      <c r="AJ121" s="960"/>
      <c r="AK121" s="961" t="s">
        <v>411</v>
      </c>
      <c r="AL121" s="959"/>
      <c r="AM121" s="959"/>
      <c r="AN121" s="959"/>
      <c r="AO121" s="960"/>
      <c r="AP121" s="962" t="s">
        <v>411</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860063</v>
      </c>
      <c r="BR121" s="926"/>
      <c r="BS121" s="926"/>
      <c r="BT121" s="926"/>
      <c r="BU121" s="926"/>
      <c r="BV121" s="926">
        <v>794234</v>
      </c>
      <c r="BW121" s="926"/>
      <c r="BX121" s="926"/>
      <c r="BY121" s="926"/>
      <c r="BZ121" s="926"/>
      <c r="CA121" s="926">
        <v>742901</v>
      </c>
      <c r="CB121" s="926"/>
      <c r="CC121" s="926"/>
      <c r="CD121" s="926"/>
      <c r="CE121" s="926"/>
      <c r="CF121" s="920">
        <v>15.5</v>
      </c>
      <c r="CG121" s="921"/>
      <c r="CH121" s="921"/>
      <c r="CI121" s="921"/>
      <c r="CJ121" s="921"/>
      <c r="CK121" s="1009"/>
      <c r="CL121" s="1010"/>
      <c r="CM121" s="1010"/>
      <c r="CN121" s="1010"/>
      <c r="CO121" s="1011"/>
      <c r="CP121" s="1019" t="s">
        <v>471</v>
      </c>
      <c r="CQ121" s="1020"/>
      <c r="CR121" s="1020"/>
      <c r="CS121" s="1020"/>
      <c r="CT121" s="1020"/>
      <c r="CU121" s="1020"/>
      <c r="CV121" s="1020"/>
      <c r="CW121" s="1020"/>
      <c r="CX121" s="1020"/>
      <c r="CY121" s="1020"/>
      <c r="CZ121" s="1020"/>
      <c r="DA121" s="1020"/>
      <c r="DB121" s="1020"/>
      <c r="DC121" s="1020"/>
      <c r="DD121" s="1020"/>
      <c r="DE121" s="1020"/>
      <c r="DF121" s="1021"/>
      <c r="DG121" s="925" t="s">
        <v>411</v>
      </c>
      <c r="DH121" s="926"/>
      <c r="DI121" s="926"/>
      <c r="DJ121" s="926"/>
      <c r="DK121" s="926"/>
      <c r="DL121" s="926" t="s">
        <v>411</v>
      </c>
      <c r="DM121" s="926"/>
      <c r="DN121" s="926"/>
      <c r="DO121" s="926"/>
      <c r="DP121" s="926"/>
      <c r="DQ121" s="926">
        <v>4400</v>
      </c>
      <c r="DR121" s="926"/>
      <c r="DS121" s="926"/>
      <c r="DT121" s="926"/>
      <c r="DU121" s="926"/>
      <c r="DV121" s="927">
        <v>0.1</v>
      </c>
      <c r="DW121" s="927"/>
      <c r="DX121" s="927"/>
      <c r="DY121" s="927"/>
      <c r="DZ121" s="928"/>
    </row>
    <row r="122" spans="1:130" s="230" customFormat="1" ht="26.25" customHeight="1" x14ac:dyDescent="0.15">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411</v>
      </c>
      <c r="AB122" s="959"/>
      <c r="AC122" s="959"/>
      <c r="AD122" s="959"/>
      <c r="AE122" s="960"/>
      <c r="AF122" s="961" t="s">
        <v>392</v>
      </c>
      <c r="AG122" s="959"/>
      <c r="AH122" s="959"/>
      <c r="AI122" s="959"/>
      <c r="AJ122" s="960"/>
      <c r="AK122" s="961" t="s">
        <v>392</v>
      </c>
      <c r="AL122" s="959"/>
      <c r="AM122" s="959"/>
      <c r="AN122" s="959"/>
      <c r="AO122" s="960"/>
      <c r="AP122" s="962" t="s">
        <v>411</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11259400</v>
      </c>
      <c r="BR122" s="1000"/>
      <c r="BS122" s="1000"/>
      <c r="BT122" s="1000"/>
      <c r="BU122" s="1000"/>
      <c r="BV122" s="1000">
        <v>11942402</v>
      </c>
      <c r="BW122" s="1000"/>
      <c r="BX122" s="1000"/>
      <c r="BY122" s="1000"/>
      <c r="BZ122" s="1000"/>
      <c r="CA122" s="1000">
        <v>11398288</v>
      </c>
      <c r="CB122" s="1000"/>
      <c r="CC122" s="1000"/>
      <c r="CD122" s="1000"/>
      <c r="CE122" s="1000"/>
      <c r="CF122" s="1017">
        <v>237.2</v>
      </c>
      <c r="CG122" s="1018"/>
      <c r="CH122" s="1018"/>
      <c r="CI122" s="1018"/>
      <c r="CJ122" s="1018"/>
      <c r="CK122" s="1009"/>
      <c r="CL122" s="1010"/>
      <c r="CM122" s="1010"/>
      <c r="CN122" s="1010"/>
      <c r="CO122" s="1011"/>
      <c r="CP122" s="1019" t="s">
        <v>473</v>
      </c>
      <c r="CQ122" s="1020"/>
      <c r="CR122" s="1020"/>
      <c r="CS122" s="1020"/>
      <c r="CT122" s="1020"/>
      <c r="CU122" s="1020"/>
      <c r="CV122" s="1020"/>
      <c r="CW122" s="1020"/>
      <c r="CX122" s="1020"/>
      <c r="CY122" s="1020"/>
      <c r="CZ122" s="1020"/>
      <c r="DA122" s="1020"/>
      <c r="DB122" s="1020"/>
      <c r="DC122" s="1020"/>
      <c r="DD122" s="1020"/>
      <c r="DE122" s="1020"/>
      <c r="DF122" s="1021"/>
      <c r="DG122" s="925" t="s">
        <v>439</v>
      </c>
      <c r="DH122" s="926"/>
      <c r="DI122" s="926"/>
      <c r="DJ122" s="926"/>
      <c r="DK122" s="926"/>
      <c r="DL122" s="926" t="s">
        <v>438</v>
      </c>
      <c r="DM122" s="926"/>
      <c r="DN122" s="926"/>
      <c r="DO122" s="926"/>
      <c r="DP122" s="926"/>
      <c r="DQ122" s="926" t="s">
        <v>439</v>
      </c>
      <c r="DR122" s="926"/>
      <c r="DS122" s="926"/>
      <c r="DT122" s="926"/>
      <c r="DU122" s="926"/>
      <c r="DV122" s="927" t="s">
        <v>439</v>
      </c>
      <c r="DW122" s="927"/>
      <c r="DX122" s="927"/>
      <c r="DY122" s="927"/>
      <c r="DZ122" s="928"/>
    </row>
    <row r="123" spans="1:130" s="230" customFormat="1" ht="26.25" customHeight="1" x14ac:dyDescent="0.15">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474</v>
      </c>
      <c r="BP123" s="1005"/>
      <c r="BQ123" s="1063">
        <v>14533924</v>
      </c>
      <c r="BR123" s="1064"/>
      <c r="BS123" s="1064"/>
      <c r="BT123" s="1064"/>
      <c r="BU123" s="1064"/>
      <c r="BV123" s="1064">
        <v>14909038</v>
      </c>
      <c r="BW123" s="1064"/>
      <c r="BX123" s="1064"/>
      <c r="BY123" s="1064"/>
      <c r="BZ123" s="1064"/>
      <c r="CA123" s="1064">
        <v>14419614</v>
      </c>
      <c r="CB123" s="1064"/>
      <c r="CC123" s="1064"/>
      <c r="CD123" s="1064"/>
      <c r="CE123" s="1064"/>
      <c r="CF123" s="1001"/>
      <c r="CG123" s="1002"/>
      <c r="CH123" s="1002"/>
      <c r="CI123" s="1002"/>
      <c r="CJ123" s="1003"/>
      <c r="CK123" s="1009"/>
      <c r="CL123" s="1010"/>
      <c r="CM123" s="1010"/>
      <c r="CN123" s="1010"/>
      <c r="CO123" s="1011"/>
      <c r="CP123" s="1019" t="s">
        <v>475</v>
      </c>
      <c r="CQ123" s="1020"/>
      <c r="CR123" s="1020"/>
      <c r="CS123" s="1020"/>
      <c r="CT123" s="1020"/>
      <c r="CU123" s="1020"/>
      <c r="CV123" s="1020"/>
      <c r="CW123" s="1020"/>
      <c r="CX123" s="1020"/>
      <c r="CY123" s="1020"/>
      <c r="CZ123" s="1020"/>
      <c r="DA123" s="1020"/>
      <c r="DB123" s="1020"/>
      <c r="DC123" s="1020"/>
      <c r="DD123" s="1020"/>
      <c r="DE123" s="1020"/>
      <c r="DF123" s="1021"/>
      <c r="DG123" s="958" t="s">
        <v>476</v>
      </c>
      <c r="DH123" s="959"/>
      <c r="DI123" s="959"/>
      <c r="DJ123" s="959"/>
      <c r="DK123" s="960"/>
      <c r="DL123" s="961" t="s">
        <v>392</v>
      </c>
      <c r="DM123" s="959"/>
      <c r="DN123" s="959"/>
      <c r="DO123" s="959"/>
      <c r="DP123" s="960"/>
      <c r="DQ123" s="961" t="s">
        <v>392</v>
      </c>
      <c r="DR123" s="959"/>
      <c r="DS123" s="959"/>
      <c r="DT123" s="959"/>
      <c r="DU123" s="960"/>
      <c r="DV123" s="962" t="s">
        <v>477</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392</v>
      </c>
      <c r="AG124" s="959"/>
      <c r="AH124" s="959"/>
      <c r="AI124" s="959"/>
      <c r="AJ124" s="960"/>
      <c r="AK124" s="961" t="s">
        <v>478</v>
      </c>
      <c r="AL124" s="959"/>
      <c r="AM124" s="959"/>
      <c r="AN124" s="959"/>
      <c r="AO124" s="960"/>
      <c r="AP124" s="962" t="s">
        <v>130</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149.4</v>
      </c>
      <c r="BR124" s="1027"/>
      <c r="BS124" s="1027"/>
      <c r="BT124" s="1027"/>
      <c r="BU124" s="1027"/>
      <c r="BV124" s="1027">
        <v>182.4</v>
      </c>
      <c r="BW124" s="1027"/>
      <c r="BX124" s="1027"/>
      <c r="BY124" s="1027"/>
      <c r="BZ124" s="1027"/>
      <c r="CA124" s="1027">
        <v>173.1</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481</v>
      </c>
      <c r="DH124" s="986"/>
      <c r="DI124" s="986"/>
      <c r="DJ124" s="986"/>
      <c r="DK124" s="987"/>
      <c r="DL124" s="985" t="s">
        <v>482</v>
      </c>
      <c r="DM124" s="986"/>
      <c r="DN124" s="986"/>
      <c r="DO124" s="986"/>
      <c r="DP124" s="987"/>
      <c r="DQ124" s="985" t="s">
        <v>483</v>
      </c>
      <c r="DR124" s="986"/>
      <c r="DS124" s="986"/>
      <c r="DT124" s="986"/>
      <c r="DU124" s="987"/>
      <c r="DV124" s="988" t="s">
        <v>484</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483</v>
      </c>
      <c r="AG125" s="959"/>
      <c r="AH125" s="959"/>
      <c r="AI125" s="959"/>
      <c r="AJ125" s="960"/>
      <c r="AK125" s="961" t="s">
        <v>485</v>
      </c>
      <c r="AL125" s="959"/>
      <c r="AM125" s="959"/>
      <c r="AN125" s="959"/>
      <c r="AO125" s="960"/>
      <c r="AP125" s="962" t="s">
        <v>392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483</v>
      </c>
      <c r="DH125" s="931"/>
      <c r="DI125" s="931"/>
      <c r="DJ125" s="931"/>
      <c r="DK125" s="931"/>
      <c r="DL125" s="931" t="s">
        <v>484</v>
      </c>
      <c r="DM125" s="931"/>
      <c r="DN125" s="931"/>
      <c r="DO125" s="931"/>
      <c r="DP125" s="931"/>
      <c r="DQ125" s="931" t="s">
        <v>483</v>
      </c>
      <c r="DR125" s="931"/>
      <c r="DS125" s="931"/>
      <c r="DT125" s="931"/>
      <c r="DU125" s="931"/>
      <c r="DV125" s="932" t="s">
        <v>392</v>
      </c>
      <c r="DW125" s="932"/>
      <c r="DX125" s="932"/>
      <c r="DY125" s="932"/>
      <c r="DZ125" s="933"/>
    </row>
    <row r="126" spans="1:130" s="230" customFormat="1" ht="26.25" customHeight="1" thickBot="1" x14ac:dyDescent="0.2">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1199</v>
      </c>
      <c r="AB126" s="959"/>
      <c r="AC126" s="959"/>
      <c r="AD126" s="959"/>
      <c r="AE126" s="960"/>
      <c r="AF126" s="961">
        <v>844</v>
      </c>
      <c r="AG126" s="959"/>
      <c r="AH126" s="959"/>
      <c r="AI126" s="959"/>
      <c r="AJ126" s="960"/>
      <c r="AK126" s="961">
        <v>1643</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v>924434</v>
      </c>
      <c r="DH126" s="926"/>
      <c r="DI126" s="926"/>
      <c r="DJ126" s="926"/>
      <c r="DK126" s="926"/>
      <c r="DL126" s="926">
        <v>816271</v>
      </c>
      <c r="DM126" s="926"/>
      <c r="DN126" s="926"/>
      <c r="DO126" s="926"/>
      <c r="DP126" s="926"/>
      <c r="DQ126" s="926">
        <v>706919</v>
      </c>
      <c r="DR126" s="926"/>
      <c r="DS126" s="926"/>
      <c r="DT126" s="926"/>
      <c r="DU126" s="926"/>
      <c r="DV126" s="927">
        <v>14.7</v>
      </c>
      <c r="DW126" s="927"/>
      <c r="DX126" s="927"/>
      <c r="DY126" s="927"/>
      <c r="DZ126" s="928"/>
    </row>
    <row r="127" spans="1:130" s="230" customFormat="1" ht="26.25" customHeight="1" x14ac:dyDescent="0.15">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476</v>
      </c>
      <c r="AB127" s="959"/>
      <c r="AC127" s="959"/>
      <c r="AD127" s="959"/>
      <c r="AE127" s="960"/>
      <c r="AF127" s="961" t="s">
        <v>392</v>
      </c>
      <c r="AG127" s="959"/>
      <c r="AH127" s="959"/>
      <c r="AI127" s="959"/>
      <c r="AJ127" s="960"/>
      <c r="AK127" s="961" t="s">
        <v>481</v>
      </c>
      <c r="AL127" s="959"/>
      <c r="AM127" s="959"/>
      <c r="AN127" s="959"/>
      <c r="AO127" s="960"/>
      <c r="AP127" s="962" t="s">
        <v>476</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484</v>
      </c>
      <c r="DH127" s="926"/>
      <c r="DI127" s="926"/>
      <c r="DJ127" s="926"/>
      <c r="DK127" s="926"/>
      <c r="DL127" s="926" t="s">
        <v>392</v>
      </c>
      <c r="DM127" s="926"/>
      <c r="DN127" s="926"/>
      <c r="DO127" s="926"/>
      <c r="DP127" s="926"/>
      <c r="DQ127" s="926" t="s">
        <v>477</v>
      </c>
      <c r="DR127" s="926"/>
      <c r="DS127" s="926"/>
      <c r="DT127" s="926"/>
      <c r="DU127" s="926"/>
      <c r="DV127" s="927" t="s">
        <v>495</v>
      </c>
      <c r="DW127" s="927"/>
      <c r="DX127" s="927"/>
      <c r="DY127" s="927"/>
      <c r="DZ127" s="928"/>
    </row>
    <row r="128" spans="1:130" s="230" customFormat="1" ht="26.25" customHeight="1" thickBot="1" x14ac:dyDescent="0.2">
      <c r="A128" s="1041" t="s">
        <v>496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497</v>
      </c>
      <c r="X128" s="1043"/>
      <c r="Y128" s="1043"/>
      <c r="Z128" s="1044"/>
      <c r="AA128" s="1045">
        <v>73196</v>
      </c>
      <c r="AB128" s="1046"/>
      <c r="AC128" s="1046"/>
      <c r="AD128" s="1046"/>
      <c r="AE128" s="1047"/>
      <c r="AF128" s="1048">
        <v>70411</v>
      </c>
      <c r="AG128" s="1046"/>
      <c r="AH128" s="1046"/>
      <c r="AI128" s="1046"/>
      <c r="AJ128" s="1047"/>
      <c r="AK128" s="1048">
        <v>77186</v>
      </c>
      <c r="AL128" s="1046"/>
      <c r="AM128" s="1046"/>
      <c r="AN128" s="1046"/>
      <c r="AO128" s="1047"/>
      <c r="AP128" s="1049"/>
      <c r="AQ128" s="1050"/>
      <c r="AR128" s="1050"/>
      <c r="AS128" s="1050"/>
      <c r="AT128" s="1051"/>
      <c r="AU128" s="232"/>
      <c r="AV128" s="232"/>
      <c r="AW128" s="232"/>
      <c r="AX128" s="896" t="s">
        <v>498</v>
      </c>
      <c r="AY128" s="897"/>
      <c r="AZ128" s="897"/>
      <c r="BA128" s="897"/>
      <c r="BB128" s="897"/>
      <c r="BC128" s="897"/>
      <c r="BD128" s="897"/>
      <c r="BE128" s="898"/>
      <c r="BF128" s="1052" t="s">
        <v>495</v>
      </c>
      <c r="BG128" s="1053"/>
      <c r="BH128" s="1053"/>
      <c r="BI128" s="1053"/>
      <c r="BJ128" s="1053"/>
      <c r="BK128" s="1053"/>
      <c r="BL128" s="1054"/>
      <c r="BM128" s="1052">
        <v>14.58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392</v>
      </c>
      <c r="DH128" s="1038"/>
      <c r="DI128" s="1038"/>
      <c r="DJ128" s="1038"/>
      <c r="DK128" s="1038"/>
      <c r="DL128" s="1038" t="s">
        <v>500</v>
      </c>
      <c r="DM128" s="1038"/>
      <c r="DN128" s="1038"/>
      <c r="DO128" s="1038"/>
      <c r="DP128" s="1038"/>
      <c r="DQ128" s="1038" t="s">
        <v>482</v>
      </c>
      <c r="DR128" s="1038"/>
      <c r="DS128" s="1038"/>
      <c r="DT128" s="1038"/>
      <c r="DU128" s="1038"/>
      <c r="DV128" s="1039" t="s">
        <v>392</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5635035</v>
      </c>
      <c r="AB129" s="959"/>
      <c r="AC129" s="959"/>
      <c r="AD129" s="959"/>
      <c r="AE129" s="960"/>
      <c r="AF129" s="961">
        <v>5889505</v>
      </c>
      <c r="AG129" s="959"/>
      <c r="AH129" s="959"/>
      <c r="AI129" s="959"/>
      <c r="AJ129" s="960"/>
      <c r="AK129" s="961">
        <v>5713922</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495</v>
      </c>
      <c r="BG129" s="1067"/>
      <c r="BH129" s="1067"/>
      <c r="BI129" s="1067"/>
      <c r="BJ129" s="1067"/>
      <c r="BK129" s="1067"/>
      <c r="BL129" s="1068"/>
      <c r="BM129" s="1066">
        <v>19.579999999999998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886311</v>
      </c>
      <c r="AB130" s="959"/>
      <c r="AC130" s="959"/>
      <c r="AD130" s="959"/>
      <c r="AE130" s="960"/>
      <c r="AF130" s="961">
        <v>897468</v>
      </c>
      <c r="AG130" s="959"/>
      <c r="AH130" s="959"/>
      <c r="AI130" s="959"/>
      <c r="AJ130" s="960"/>
      <c r="AK130" s="961">
        <v>908397</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11.3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4748724</v>
      </c>
      <c r="AB131" s="986"/>
      <c r="AC131" s="986"/>
      <c r="AD131" s="986"/>
      <c r="AE131" s="987"/>
      <c r="AF131" s="985">
        <v>4992037</v>
      </c>
      <c r="AG131" s="986"/>
      <c r="AH131" s="986"/>
      <c r="AI131" s="986"/>
      <c r="AJ131" s="987"/>
      <c r="AK131" s="985">
        <v>4805525</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v>173.1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11.359619970000001</v>
      </c>
      <c r="AB132" s="1097"/>
      <c r="AC132" s="1097"/>
      <c r="AD132" s="1097"/>
      <c r="AE132" s="1098"/>
      <c r="AF132" s="1099">
        <v>11.3397597</v>
      </c>
      <c r="AG132" s="1097"/>
      <c r="AH132" s="1097"/>
      <c r="AI132" s="1097"/>
      <c r="AJ132" s="1098"/>
      <c r="AK132" s="1099">
        <v>11.4940199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11.5</v>
      </c>
      <c r="AB133" s="1080"/>
      <c r="AC133" s="1080"/>
      <c r="AD133" s="1080"/>
      <c r="AE133" s="1081"/>
      <c r="AF133" s="1079">
        <v>11.7</v>
      </c>
      <c r="AG133" s="1080"/>
      <c r="AH133" s="1080"/>
      <c r="AI133" s="1080"/>
      <c r="AJ133" s="1081"/>
      <c r="AK133" s="1079">
        <v>11.3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yppiIeeVuiL4yAkLI7qzInYnS/JmPsO78NHQk5LUgIl125vozywQ2dIE6Au9UsA3GOp8sdYNWWR7pVKBUOxgw==" saltValue="XOzyRWaxg4r38odJRmMK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F0FD-A015-405C-AF88-F5401A1C8135}">
  <sheetPr codeName="Sheet4">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1m81ehdff/JDciIsoDBqzPZM58aDVzA4J7AQ1tkRZ2rCgQPt6R8EI7wnLlZ6h2CjEzP/HUPzBuJG6+b0ATQ==" saltValue="pGQe9P19LuVZzzAf6W4J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view="pageBreakPreview" zoomScale="85" zoomScaleNormal="70" zoomScaleSheetLayoutView="8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jl/K3G6DTO99CmqD04qPDhn7ScdY/HA3waSyFweq5E76e0F1IJ/7nn7gCbzZfcbr9r5DlNVAH0CqSsGKfImw==" saltValue="Dpf2f3hp4tni8dp/8OK9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1756672</v>
      </c>
      <c r="AP9" s="281">
        <v>79394</v>
      </c>
      <c r="AQ9" s="282">
        <v>76332</v>
      </c>
      <c r="AR9" s="283">
        <v>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64794</v>
      </c>
      <c r="AP10" s="284">
        <v>2928</v>
      </c>
      <c r="AQ10" s="285">
        <v>8203</v>
      </c>
      <c r="AR10" s="286">
        <v>-64.3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546</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v>4</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68368</v>
      </c>
      <c r="AP13" s="284">
        <v>3090</v>
      </c>
      <c r="AQ13" s="285">
        <v>2795</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t="s">
        <v>522</v>
      </c>
      <c r="AP14" s="284" t="s">
        <v>522</v>
      </c>
      <c r="AQ14" s="285">
        <v>1229</v>
      </c>
      <c r="AR14" s="286" t="s">
        <v>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-126447</v>
      </c>
      <c r="AP15" s="284">
        <v>-5715</v>
      </c>
      <c r="AQ15" s="285">
        <v>-5192</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1763387</v>
      </c>
      <c r="AP16" s="284">
        <v>79698</v>
      </c>
      <c r="AQ16" s="285">
        <v>83916</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7.95</v>
      </c>
      <c r="AP21" s="298">
        <v>7.81</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98.9</v>
      </c>
      <c r="AP22" s="303">
        <v>97.3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1041538</v>
      </c>
      <c r="AP32" s="312">
        <v>47073</v>
      </c>
      <c r="AQ32" s="313">
        <v>34996</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352748</v>
      </c>
      <c r="AP35" s="312">
        <v>15943</v>
      </c>
      <c r="AQ35" s="313">
        <v>11520</v>
      </c>
      <c r="AR35" s="314">
        <v>38.4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105626</v>
      </c>
      <c r="AP36" s="312">
        <v>4774</v>
      </c>
      <c r="AQ36" s="313">
        <v>3057</v>
      </c>
      <c r="AR36" s="314">
        <v>56.2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v>37991</v>
      </c>
      <c r="AP37" s="312">
        <v>1717</v>
      </c>
      <c r="AQ37" s="313">
        <v>208</v>
      </c>
      <c r="AR37" s="314">
        <v>725.5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v>28</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-77186</v>
      </c>
      <c r="AP39" s="312">
        <v>-3488</v>
      </c>
      <c r="AQ39" s="313">
        <v>-2483</v>
      </c>
      <c r="AR39" s="314">
        <v>40.5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-908397</v>
      </c>
      <c r="AP40" s="312">
        <v>-41056</v>
      </c>
      <c r="AQ40" s="313">
        <v>-31447</v>
      </c>
      <c r="AR40" s="314">
        <v>30.6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552348</v>
      </c>
      <c r="AP41" s="312">
        <v>24964</v>
      </c>
      <c r="AQ41" s="313">
        <v>15852</v>
      </c>
      <c r="AR41" s="314">
        <v>57.5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895686</v>
      </c>
      <c r="AN51" s="334">
        <v>38205</v>
      </c>
      <c r="AO51" s="335">
        <v>-53.4</v>
      </c>
      <c r="AP51" s="336">
        <v>53869</v>
      </c>
      <c r="AQ51" s="337">
        <v>0.4</v>
      </c>
      <c r="AR51" s="338">
        <v>-53.8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546168</v>
      </c>
      <c r="AN52" s="342">
        <v>23297</v>
      </c>
      <c r="AO52" s="343">
        <v>-67.8</v>
      </c>
      <c r="AP52" s="344">
        <v>35046</v>
      </c>
      <c r="AQ52" s="345">
        <v>7.1</v>
      </c>
      <c r="AR52" s="346">
        <v>-74.900000000000006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992454</v>
      </c>
      <c r="AN53" s="334">
        <v>42404</v>
      </c>
      <c r="AO53" s="335">
        <v>11</v>
      </c>
      <c r="AP53" s="336">
        <v>59119</v>
      </c>
      <c r="AQ53" s="337">
        <v>9.6999999999999993</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622757</v>
      </c>
      <c r="AN54" s="342">
        <v>26608</v>
      </c>
      <c r="AO54" s="343">
        <v>14.2</v>
      </c>
      <c r="AP54" s="344">
        <v>29900</v>
      </c>
      <c r="AQ54" s="345">
        <v>-14.7</v>
      </c>
      <c r="AR54" s="346">
        <v>28.9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1488887</v>
      </c>
      <c r="AN55" s="334">
        <v>64577</v>
      </c>
      <c r="AO55" s="335">
        <v>52.3</v>
      </c>
      <c r="AP55" s="336">
        <v>53895</v>
      </c>
      <c r="AQ55" s="337">
        <v>-8.8000000000000007</v>
      </c>
      <c r="AR55" s="338">
        <v>61.1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1000352</v>
      </c>
      <c r="AN56" s="342">
        <v>43388</v>
      </c>
      <c r="AO56" s="343">
        <v>63.1</v>
      </c>
      <c r="AP56" s="344">
        <v>31224</v>
      </c>
      <c r="AQ56" s="345">
        <v>4.4000000000000004</v>
      </c>
      <c r="AR56" s="346">
        <v>58.7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4363248</v>
      </c>
      <c r="AN57" s="334">
        <v>194857</v>
      </c>
      <c r="AO57" s="335">
        <v>201.7</v>
      </c>
      <c r="AP57" s="336">
        <v>56181</v>
      </c>
      <c r="AQ57" s="337">
        <v>4.2</v>
      </c>
      <c r="AR57" s="338">
        <v>197.5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3310425</v>
      </c>
      <c r="AN58" s="342">
        <v>147840</v>
      </c>
      <c r="AO58" s="343">
        <v>240.7</v>
      </c>
      <c r="AP58" s="344">
        <v>32039</v>
      </c>
      <c r="AQ58" s="345">
        <v>2.6</v>
      </c>
      <c r="AR58" s="346">
        <v>238.1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1309510</v>
      </c>
      <c r="AN59" s="334">
        <v>59184</v>
      </c>
      <c r="AO59" s="335">
        <v>-69.599999999999994</v>
      </c>
      <c r="AP59" s="336">
        <v>47730</v>
      </c>
      <c r="AQ59" s="337">
        <v>-15</v>
      </c>
      <c r="AR59" s="338">
        <v>-54.6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596174</v>
      </c>
      <c r="AN60" s="342">
        <v>26944</v>
      </c>
      <c r="AO60" s="343">
        <v>-81.8</v>
      </c>
      <c r="AP60" s="344">
        <v>26378</v>
      </c>
      <c r="AQ60" s="345">
        <v>-17.7</v>
      </c>
      <c r="AR60" s="346">
        <v>-64.099999999999994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1809957</v>
      </c>
      <c r="AN61" s="349">
        <v>79845</v>
      </c>
      <c r="AO61" s="350">
        <v>28.4</v>
      </c>
      <c r="AP61" s="351">
        <v>54159</v>
      </c>
      <c r="AQ61" s="352">
        <v>-1.9</v>
      </c>
      <c r="AR61" s="338">
        <v>30.3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1215175</v>
      </c>
      <c r="AN62" s="342">
        <v>53615</v>
      </c>
      <c r="AO62" s="343">
        <v>33.700000000000003</v>
      </c>
      <c r="AP62" s="344">
        <v>30917</v>
      </c>
      <c r="AQ62" s="345">
        <v>-3.7</v>
      </c>
      <c r="AR62" s="346">
        <v>37.4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6lOOa7lHQm+VXq4gjT5lEAUXNYXkUM5YdCvXNS1Q4NO7lZddT8nGcvp/9WALpfIURyudzAZJ4pqFYTemEzUKQ==" saltValue="4armvUNTvVlzgMd9zIaH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LLFg3Ilg5afUEWPAEMpJ1ayPVlS1p/M3vbNZmwAYUk58vax3U0xUudQRnjAbjheJXeXeDVnY5eC9a8z4jC72Xg==" saltValue="lmcGMYCN+tjxdC+WqN+g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view="pageBreakPreview" zoomScale="130" zoomScaleNormal="100" zoomScaleSheetLayoutView="13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fZObRAGsceQrlV8AUP27ACITI5LbZcxi2roanNip5yvs2C8dLWXmiXMOjvLSXmb2OCB1g36mHiRET+agguapoA==" saltValue="h9kymKoii+f4ZuEFB7Th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10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35.97</v>
      </c>
      <c r="G47" s="12">
        <v>29.57</v>
      </c>
      <c r="H47" s="12">
        <v>24.61</v>
      </c>
      <c r="I47" s="12">
        <v>20.149999999999999</v>
      </c>
      <c r="J47" s="13">
        <v>21.64</v>
      </c>
    </row>
    <row r="48" spans="2:10" ht="57.75" customHeight="1" x14ac:dyDescent="0.15">
      <c r="B48" s="14"/>
      <c r="C48" s="1141" t="s">
        <v>4</v>
      </c>
      <c r="D48" s="1141"/>
      <c r="E48" s="1142"/>
      <c r="F48" s="15">
        <v>5.8</v>
      </c>
      <c r="G48" s="16">
        <v>7.82</v>
      </c>
      <c r="H48" s="16">
        <v>9.26</v>
      </c>
      <c r="I48" s="16">
        <v>10.78</v>
      </c>
      <c r="J48" s="17">
        <v>9.11</v>
      </c>
    </row>
    <row r="49" spans="2:10" ht="57.75" customHeight="1" thickBot="1" x14ac:dyDescent="0.2">
      <c r="B49" s="18"/>
      <c r="C49" s="1143" t="s">
        <v>5</v>
      </c>
      <c r="D49" s="1143"/>
      <c r="E49" s="1144"/>
      <c r="F49" s="19" t="s">
        <v>569</v>
      </c>
      <c r="G49" s="20" t="s">
        <v>570</v>
      </c>
      <c r="H49" s="20" t="s">
        <v>571</v>
      </c>
      <c r="I49" s="20" t="s">
        <v>572</v>
      </c>
      <c r="J49" s="21" t="s">
        <v>573</v>
      </c>
    </row>
    <row r="50" spans="2:10" x14ac:dyDescent="0.15"/>
  </sheetData>
  <sheetProtection algorithmName="SHA-512" hashValue="NEl/d7Ixzo/DD6sOA9rTsziuNYzO67lnwF2rgVMe6CFD6FNtXkXcyHhTrbiCRXZ09stVL3OX5d6OUT7jXmzS7w==" saltValue="SgR842SggejW2jTaKCcq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10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574</v>
      </c>
      <c r="D34" s="1151"/>
      <c r="E34" s="1152"/>
      <c r="F34" s="32">
        <v>5.8</v>
      </c>
      <c r="G34" s="33">
        <v>7.81</v>
      </c>
      <c r="H34" s="33">
        <v>9.26</v>
      </c>
      <c r="I34" s="33">
        <v>10.78</v>
      </c>
      <c r="J34" s="34">
        <v>9.1</v>
      </c>
      <c r="K34" s="22"/>
      <c r="L34" s="22"/>
      <c r="M34" s="22"/>
      <c r="N34" s="22"/>
      <c r="O34" s="22"/>
      <c r="P34" s="22"/>
    </row>
    <row r="35" spans="1:16" ht="39" customHeight="1" x14ac:dyDescent="0.15">
      <c r="A35" s="22"/>
      <c r="B35" s="35"/>
      <c r="C35" s="1145" t="s">
        <v>575</v>
      </c>
      <c r="D35" s="1146"/>
      <c r="E35" s="1147"/>
      <c r="F35" s="36">
        <v>3.46</v>
      </c>
      <c r="G35" s="37">
        <v>3.64</v>
      </c>
      <c r="H35" s="37">
        <v>3.29</v>
      </c>
      <c r="I35" s="37">
        <v>3.05</v>
      </c>
      <c r="J35" s="38">
        <v>3.4</v>
      </c>
      <c r="K35" s="22"/>
      <c r="L35" s="22"/>
      <c r="M35" s="22"/>
      <c r="N35" s="22"/>
      <c r="O35" s="22"/>
      <c r="P35" s="22"/>
    </row>
    <row r="36" spans="1:16" ht="39" customHeight="1" x14ac:dyDescent="0.15">
      <c r="A36" s="22"/>
      <c r="B36" s="35"/>
      <c r="C36" s="1145" t="s">
        <v>576</v>
      </c>
      <c r="D36" s="1146"/>
      <c r="E36" s="1147"/>
      <c r="F36" s="36">
        <v>2.35</v>
      </c>
      <c r="G36" s="37">
        <v>1.49</v>
      </c>
      <c r="H36" s="37">
        <v>1.08</v>
      </c>
      <c r="I36" s="37">
        <v>1.69</v>
      </c>
      <c r="J36" s="38">
        <v>3.11</v>
      </c>
      <c r="K36" s="22"/>
      <c r="L36" s="22"/>
      <c r="M36" s="22"/>
      <c r="N36" s="22"/>
      <c r="O36" s="22"/>
      <c r="P36" s="22"/>
    </row>
    <row r="37" spans="1:16" ht="39" customHeight="1" x14ac:dyDescent="0.15">
      <c r="A37" s="22"/>
      <c r="B37" s="35"/>
      <c r="C37" s="1145" t="s">
        <v>577</v>
      </c>
      <c r="D37" s="1146"/>
      <c r="E37" s="1147"/>
      <c r="F37" s="36">
        <v>0</v>
      </c>
      <c r="G37" s="37">
        <v>0.43</v>
      </c>
      <c r="H37" s="37">
        <v>0.23</v>
      </c>
      <c r="I37" s="37">
        <v>0.69</v>
      </c>
      <c r="J37" s="38">
        <v>0.28999999999999998</v>
      </c>
      <c r="K37" s="22"/>
      <c r="L37" s="22"/>
      <c r="M37" s="22"/>
      <c r="N37" s="22"/>
      <c r="O37" s="22"/>
      <c r="P37" s="22"/>
    </row>
    <row r="38" spans="1:16" ht="39" customHeight="1" x14ac:dyDescent="0.15">
      <c r="A38" s="22"/>
      <c r="B38" s="35"/>
      <c r="C38" s="1145" t="s">
        <v>578</v>
      </c>
      <c r="D38" s="1146"/>
      <c r="E38" s="1147"/>
      <c r="F38" s="36">
        <v>0.12</v>
      </c>
      <c r="G38" s="37">
        <v>0.08</v>
      </c>
      <c r="H38" s="37">
        <v>0.06</v>
      </c>
      <c r="I38" s="37">
        <v>0.04</v>
      </c>
      <c r="J38" s="38">
        <v>0.04</v>
      </c>
      <c r="K38" s="22"/>
      <c r="L38" s="22"/>
      <c r="M38" s="22"/>
      <c r="N38" s="22"/>
      <c r="O38" s="22"/>
      <c r="P38" s="22"/>
    </row>
    <row r="39" spans="1:16" ht="39" customHeight="1" x14ac:dyDescent="0.15">
      <c r="A39" s="22"/>
      <c r="B39" s="35"/>
      <c r="C39" s="1145" t="s">
        <v>579</v>
      </c>
      <c r="D39" s="1146"/>
      <c r="E39" s="1147"/>
      <c r="F39" s="36">
        <v>0.03</v>
      </c>
      <c r="G39" s="37">
        <v>0.03</v>
      </c>
      <c r="H39" s="37">
        <v>0.03</v>
      </c>
      <c r="I39" s="37">
        <v>0.03</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vMmjYZ4YLNJC8+L6LmskRMHNmYTxH1bUmTn0HcN2ULKLb4TUU2nn53ObQk1qzlWFAhtV+MSEp/MlL8nq2QzaA==" saltValue="UvkICHMTDoaY3ygdQygI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view="pageBreakPreview" zoomScale="85" zoomScaleNormal="100" zoomScaleSheetLayoutView="8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941</v>
      </c>
      <c r="L45" s="60">
        <v>965</v>
      </c>
      <c r="M45" s="60">
        <v>985</v>
      </c>
      <c r="N45" s="60">
        <v>1011</v>
      </c>
      <c r="O45" s="61">
        <v>1042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15</v>
      </c>
      <c r="F48" s="1161"/>
      <c r="G48" s="1161"/>
      <c r="H48" s="1161"/>
      <c r="I48" s="1161"/>
      <c r="J48" s="1162"/>
      <c r="K48" s="63">
        <v>343</v>
      </c>
      <c r="L48" s="64">
        <v>409</v>
      </c>
      <c r="M48" s="64">
        <v>375</v>
      </c>
      <c r="N48" s="64">
        <v>376</v>
      </c>
      <c r="O48" s="65">
        <v>353</v>
      </c>
      <c r="P48" s="48"/>
      <c r="Q48" s="48"/>
      <c r="R48" s="48"/>
      <c r="S48" s="48"/>
      <c r="T48" s="48"/>
      <c r="U48" s="48"/>
    </row>
    <row r="49" spans="1:21" ht="30.75" customHeight="1" x14ac:dyDescent="0.15">
      <c r="A49" s="48"/>
      <c r="B49" s="1155"/>
      <c r="C49" s="1156"/>
      <c r="D49" s="62"/>
      <c r="E49" s="1161" t="s">
        <v>16</v>
      </c>
      <c r="F49" s="1161"/>
      <c r="G49" s="1161"/>
      <c r="H49" s="1161"/>
      <c r="I49" s="1161"/>
      <c r="J49" s="1162"/>
      <c r="K49" s="63">
        <v>130</v>
      </c>
      <c r="L49" s="64">
        <v>120</v>
      </c>
      <c r="M49" s="64">
        <v>120</v>
      </c>
      <c r="N49" s="64">
        <v>126</v>
      </c>
      <c r="O49" s="65">
        <v>106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522</v>
      </c>
      <c r="L50" s="64">
        <v>9</v>
      </c>
      <c r="M50" s="64">
        <v>18</v>
      </c>
      <c r="N50" s="64">
        <v>19</v>
      </c>
      <c r="O50" s="65">
        <v>38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3</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928</v>
      </c>
      <c r="L52" s="64">
        <v>933</v>
      </c>
      <c r="M52" s="64">
        <v>960</v>
      </c>
      <c r="N52" s="64">
        <v>968</v>
      </c>
      <c r="O52" s="65">
        <v>986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486</v>
      </c>
      <c r="L53" s="69">
        <v>570</v>
      </c>
      <c r="M53" s="69">
        <v>538</v>
      </c>
      <c r="N53" s="69">
        <v>567</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9Q3EE2N8JAZY+06Ej5RR8LB/yJvzWSJWNwuExyFt9XNer3W7hLVvmJWm0L0WcdfausavHUrgkpICbnxLzxcGw==" saltValue="KmyCKtV3Ecc7nD5HwJHV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Normal="100" zoomScaleSheetLayoutView="100" workbookViewId="0">
      <selection sqref="A1:XFD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5">
        <v>12495</v>
      </c>
      <c r="J41" s="356">
        <v>12320</v>
      </c>
      <c r="K41" s="356">
        <v>12538</v>
      </c>
      <c r="L41" s="356">
        <v>15176</v>
      </c>
      <c r="M41" s="357">
        <v>14826</v>
      </c>
    </row>
    <row r="42" spans="2:13" ht="27.75" customHeight="1" x14ac:dyDescent="0.15">
      <c r="B42" s="1186"/>
      <c r="C42" s="1187"/>
      <c r="D42" s="106"/>
      <c r="E42" s="1192" t="s">
        <v>34</v>
      </c>
      <c r="F42" s="1192"/>
      <c r="G42" s="1192"/>
      <c r="H42" s="1193"/>
      <c r="I42" s="358" t="s">
        <v>522</v>
      </c>
      <c r="J42" s="359">
        <v>685</v>
      </c>
      <c r="K42" s="359">
        <v>692</v>
      </c>
      <c r="L42" s="359">
        <v>674</v>
      </c>
      <c r="M42" s="360">
        <v>636</v>
      </c>
    </row>
    <row r="43" spans="2:13" ht="27.75" customHeight="1" x14ac:dyDescent="0.15">
      <c r="B43" s="1186"/>
      <c r="C43" s="1187"/>
      <c r="D43" s="106"/>
      <c r="E43" s="1192" t="s">
        <v>35</v>
      </c>
      <c r="F43" s="1192"/>
      <c r="G43" s="1192"/>
      <c r="H43" s="1193"/>
      <c r="I43" s="358">
        <v>5352</v>
      </c>
      <c r="J43" s="359">
        <v>5431</v>
      </c>
      <c r="K43" s="359">
        <v>5212</v>
      </c>
      <c r="L43" s="359">
        <v>5138</v>
      </c>
      <c r="M43" s="360">
        <v>4632</v>
      </c>
    </row>
    <row r="44" spans="2:13" ht="27.75" customHeight="1" x14ac:dyDescent="0.15">
      <c r="B44" s="1186"/>
      <c r="C44" s="1187"/>
      <c r="D44" s="106"/>
      <c r="E44" s="1192" t="s">
        <v>36</v>
      </c>
      <c r="F44" s="1192"/>
      <c r="G44" s="1192"/>
      <c r="H44" s="1193"/>
      <c r="I44" s="358">
        <v>1152</v>
      </c>
      <c r="J44" s="359">
        <v>1008</v>
      </c>
      <c r="K44" s="359">
        <v>959</v>
      </c>
      <c r="L44" s="359">
        <v>953</v>
      </c>
      <c r="M44" s="360">
        <v>787</v>
      </c>
    </row>
    <row r="45" spans="2:13" ht="27.75" customHeight="1" x14ac:dyDescent="0.15">
      <c r="B45" s="1186"/>
      <c r="C45" s="1187"/>
      <c r="D45" s="106"/>
      <c r="E45" s="1192" t="s">
        <v>37</v>
      </c>
      <c r="F45" s="1192"/>
      <c r="G45" s="1192"/>
      <c r="H45" s="1193"/>
      <c r="I45" s="358">
        <v>1383</v>
      </c>
      <c r="J45" s="359">
        <v>1332</v>
      </c>
      <c r="K45" s="359">
        <v>1307</v>
      </c>
      <c r="L45" s="359">
        <v>1258</v>
      </c>
      <c r="M45" s="360">
        <v>1153</v>
      </c>
    </row>
    <row r="46" spans="2:13" ht="27.75" customHeight="1" x14ac:dyDescent="0.15">
      <c r="B46" s="1186"/>
      <c r="C46" s="1187"/>
      <c r="D46" s="107"/>
      <c r="E46" s="1192" t="s">
        <v>38</v>
      </c>
      <c r="F46" s="1192"/>
      <c r="G46" s="1192"/>
      <c r="H46" s="1193"/>
      <c r="I46" s="358">
        <v>1152</v>
      </c>
      <c r="J46" s="359">
        <v>1033</v>
      </c>
      <c r="K46" s="359">
        <v>924</v>
      </c>
      <c r="L46" s="359">
        <v>816</v>
      </c>
      <c r="M46" s="360">
        <v>707</v>
      </c>
    </row>
    <row r="47" spans="2:13" ht="27.75" customHeight="1" x14ac:dyDescent="0.15">
      <c r="B47" s="1186"/>
      <c r="C47" s="1187"/>
      <c r="D47" s="108"/>
      <c r="E47" s="1194" t="s">
        <v>39</v>
      </c>
      <c r="F47" s="1195"/>
      <c r="G47" s="1195"/>
      <c r="H47" s="1196"/>
      <c r="I47" s="358" t="s">
        <v>522</v>
      </c>
      <c r="J47" s="359" t="s">
        <v>522</v>
      </c>
      <c r="K47" s="359" t="s">
        <v>522</v>
      </c>
      <c r="L47" s="359" t="s">
        <v>522</v>
      </c>
      <c r="M47" s="360" t="s">
        <v>522</v>
      </c>
    </row>
    <row r="48" spans="2:13" ht="27.75" customHeight="1" x14ac:dyDescent="0.15">
      <c r="B48" s="1186"/>
      <c r="C48" s="1187"/>
      <c r="D48" s="106"/>
      <c r="E48" s="1192" t="s">
        <v>40</v>
      </c>
      <c r="F48" s="1192"/>
      <c r="G48" s="1192"/>
      <c r="H48" s="1193"/>
      <c r="I48" s="358" t="s">
        <v>522</v>
      </c>
      <c r="J48" s="359" t="s">
        <v>522</v>
      </c>
      <c r="K48" s="359" t="s">
        <v>522</v>
      </c>
      <c r="L48" s="359" t="s">
        <v>522</v>
      </c>
      <c r="M48" s="360" t="s">
        <v>522</v>
      </c>
    </row>
    <row r="49" spans="2:13" ht="27.75" customHeight="1" x14ac:dyDescent="0.15">
      <c r="B49" s="1188"/>
      <c r="C49" s="1189"/>
      <c r="D49" s="106"/>
      <c r="E49" s="1192" t="s">
        <v>41</v>
      </c>
      <c r="F49" s="1192"/>
      <c r="G49" s="1192"/>
      <c r="H49" s="1193"/>
      <c r="I49" s="358" t="s">
        <v>522</v>
      </c>
      <c r="J49" s="359" t="s">
        <v>522</v>
      </c>
      <c r="K49" s="359" t="s">
        <v>522</v>
      </c>
      <c r="L49" s="359" t="s">
        <v>522</v>
      </c>
      <c r="M49" s="360" t="s">
        <v>522</v>
      </c>
    </row>
    <row r="50" spans="2:13" ht="27.75" customHeight="1" x14ac:dyDescent="0.15">
      <c r="B50" s="1197" t="s">
        <v>42</v>
      </c>
      <c r="C50" s="1198"/>
      <c r="D50" s="109"/>
      <c r="E50" s="1192" t="s">
        <v>43</v>
      </c>
      <c r="F50" s="1192"/>
      <c r="G50" s="1192"/>
      <c r="H50" s="1193"/>
      <c r="I50" s="358">
        <v>2873</v>
      </c>
      <c r="J50" s="359">
        <v>2582</v>
      </c>
      <c r="K50" s="359">
        <v>2414</v>
      </c>
      <c r="L50" s="359">
        <v>2172</v>
      </c>
      <c r="M50" s="360">
        <v>2278</v>
      </c>
    </row>
    <row r="51" spans="2:13" ht="27.75" customHeight="1" x14ac:dyDescent="0.15">
      <c r="B51" s="1186"/>
      <c r="C51" s="1187"/>
      <c r="D51" s="106"/>
      <c r="E51" s="1192" t="s">
        <v>44</v>
      </c>
      <c r="F51" s="1192"/>
      <c r="G51" s="1192"/>
      <c r="H51" s="1193"/>
      <c r="I51" s="358">
        <v>912</v>
      </c>
      <c r="J51" s="359">
        <v>913</v>
      </c>
      <c r="K51" s="359">
        <v>860</v>
      </c>
      <c r="L51" s="359">
        <v>794</v>
      </c>
      <c r="M51" s="360">
        <v>743</v>
      </c>
    </row>
    <row r="52" spans="2:13" ht="27.75" customHeight="1" x14ac:dyDescent="0.15">
      <c r="B52" s="1188"/>
      <c r="C52" s="1189"/>
      <c r="D52" s="106"/>
      <c r="E52" s="1192" t="s">
        <v>45</v>
      </c>
      <c r="F52" s="1192"/>
      <c r="G52" s="1192"/>
      <c r="H52" s="1193"/>
      <c r="I52" s="358">
        <v>11633</v>
      </c>
      <c r="J52" s="359">
        <v>11413</v>
      </c>
      <c r="K52" s="359">
        <v>11259</v>
      </c>
      <c r="L52" s="359">
        <v>11942</v>
      </c>
      <c r="M52" s="360">
        <v>11398</v>
      </c>
    </row>
    <row r="53" spans="2:13" ht="27.75" customHeight="1" thickBot="1" x14ac:dyDescent="0.2">
      <c r="B53" s="1199" t="s">
        <v>46</v>
      </c>
      <c r="C53" s="1200"/>
      <c r="D53" s="110"/>
      <c r="E53" s="1201" t="s">
        <v>47</v>
      </c>
      <c r="F53" s="1201"/>
      <c r="G53" s="1201"/>
      <c r="H53" s="1202"/>
      <c r="I53" s="361">
        <v>6116</v>
      </c>
      <c r="J53" s="362">
        <v>6900</v>
      </c>
      <c r="K53" s="362">
        <v>7098</v>
      </c>
      <c r="L53" s="362">
        <v>9106</v>
      </c>
      <c r="M53" s="363">
        <v>8321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cMsj1DTy7LQVhrk4UnzbZpUKPna2V+BYRL6rOb+sEwkk6AJCbSvLPEETkBLqdIEgdjlDPFnYviaD5RFKNN77A==" saltValue="xETGp3TjxPOiOm+xADPv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1387</v>
      </c>
      <c r="G55" s="122">
        <v>1187</v>
      </c>
      <c r="H55" s="123">
        <v>1237</v>
      </c>
    </row>
    <row r="56" spans="2:8" ht="52.5" customHeight="1" x14ac:dyDescent="0.15">
      <c r="B56" s="124"/>
      <c r="C56" s="1213" t="s">
        <v>51</v>
      </c>
      <c r="D56" s="1213"/>
      <c r="E56" s="1214"/>
      <c r="F56" s="125">
        <v>20</v>
      </c>
      <c r="G56" s="125">
        <v>131</v>
      </c>
      <c r="H56" s="126">
        <v>131</v>
      </c>
    </row>
    <row r="57" spans="2:8" ht="53.25" customHeight="1" x14ac:dyDescent="0.15">
      <c r="B57" s="124"/>
      <c r="C57" s="1215" t="s">
        <v>52</v>
      </c>
      <c r="D57" s="1215"/>
      <c r="E57" s="1216"/>
      <c r="F57" s="127">
        <v>392</v>
      </c>
      <c r="G57" s="127">
        <v>203</v>
      </c>
      <c r="H57" s="128">
        <v>196</v>
      </c>
    </row>
    <row r="58" spans="2:8" ht="45.75" customHeight="1" x14ac:dyDescent="0.15">
      <c r="B58" s="129"/>
      <c r="C58" s="1203" t="s">
        <v>588</v>
      </c>
      <c r="D58" s="1204"/>
      <c r="E58" s="1205"/>
      <c r="F58" s="130">
        <v>103</v>
      </c>
      <c r="G58" s="130">
        <v>102</v>
      </c>
      <c r="H58" s="131">
        <v>101</v>
      </c>
    </row>
    <row r="59" spans="2:8" ht="45.75" customHeight="1" x14ac:dyDescent="0.15">
      <c r="B59" s="129"/>
      <c r="C59" s="1203" t="s">
        <v>589</v>
      </c>
      <c r="D59" s="1204"/>
      <c r="E59" s="1205"/>
      <c r="F59" s="130">
        <v>47</v>
      </c>
      <c r="G59" s="130">
        <v>47</v>
      </c>
      <c r="H59" s="131">
        <v>47</v>
      </c>
    </row>
    <row r="60" spans="2:8" ht="45.75" customHeight="1" x14ac:dyDescent="0.15">
      <c r="B60" s="129"/>
      <c r="C60" s="1203" t="s">
        <v>590</v>
      </c>
      <c r="D60" s="1204"/>
      <c r="E60" s="1205"/>
      <c r="F60" s="130">
        <v>29</v>
      </c>
      <c r="G60" s="130">
        <v>29</v>
      </c>
      <c r="H60" s="131">
        <v>29</v>
      </c>
    </row>
    <row r="61" spans="2:8" ht="45.75" customHeight="1" x14ac:dyDescent="0.15">
      <c r="B61" s="129"/>
      <c r="C61" s="1203" t="s">
        <v>591</v>
      </c>
      <c r="D61" s="1204"/>
      <c r="E61" s="1205"/>
      <c r="F61" s="130">
        <v>11</v>
      </c>
      <c r="G61" s="130">
        <v>11</v>
      </c>
      <c r="H61" s="131">
        <v>11</v>
      </c>
    </row>
    <row r="62" spans="2:8" ht="45.75" customHeight="1" thickBot="1" x14ac:dyDescent="0.2">
      <c r="B62" s="132"/>
      <c r="C62" s="1206" t="s">
        <v>592</v>
      </c>
      <c r="D62" s="1207"/>
      <c r="E62" s="1208"/>
      <c r="F62" s="133">
        <v>12</v>
      </c>
      <c r="G62" s="133">
        <v>9</v>
      </c>
      <c r="H62" s="134">
        <v>7</v>
      </c>
    </row>
    <row r="63" spans="2:8" ht="52.5" customHeight="1" thickBot="1" x14ac:dyDescent="0.2">
      <c r="B63" s="135"/>
      <c r="C63" s="1209" t="s">
        <v>53</v>
      </c>
      <c r="D63" s="1209"/>
      <c r="E63" s="1210"/>
      <c r="F63" s="136">
        <v>1799</v>
      </c>
      <c r="G63" s="136">
        <v>1521</v>
      </c>
      <c r="H63" s="137">
        <v>1564</v>
      </c>
    </row>
    <row r="64" spans="2:8" x14ac:dyDescent="0.15"/>
  </sheetData>
  <sheetProtection algorithmName="SHA-512" hashValue="my1K2NcuedbiBtPH2msn1nw1/dvVczQKe46gwoRSVAARDN5e/wSfBU7eGO9jyjz0S5Pn/eGU1i2nCIiiRbs6UA==" saltValue="7qGHrOB52ZQD+VFknLc7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ACEE-2F24-4BBB-8868-DC6EC2E7BE03}">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v>134.6</v>
      </c>
      <c r="BQ51" s="1255"/>
      <c r="BR51" s="1255"/>
      <c r="BS51" s="1255"/>
      <c r="BT51" s="1255"/>
      <c r="BU51" s="1255"/>
      <c r="BV51" s="1255"/>
      <c r="BW51" s="1255"/>
      <c r="BX51" s="1255">
        <v>152.69999999999999</v>
      </c>
      <c r="BY51" s="1255"/>
      <c r="BZ51" s="1255"/>
      <c r="CA51" s="1255"/>
      <c r="CB51" s="1255"/>
      <c r="CC51" s="1255"/>
      <c r="CD51" s="1255"/>
      <c r="CE51" s="1255"/>
      <c r="CF51" s="1255">
        <v>149.4</v>
      </c>
      <c r="CG51" s="1255"/>
      <c r="CH51" s="1255"/>
      <c r="CI51" s="1255"/>
      <c r="CJ51" s="1255"/>
      <c r="CK51" s="1255"/>
      <c r="CL51" s="1255"/>
      <c r="CM51" s="1255"/>
      <c r="CN51" s="1255">
        <v>182.4</v>
      </c>
      <c r="CO51" s="1255"/>
      <c r="CP51" s="1255"/>
      <c r="CQ51" s="1255"/>
      <c r="CR51" s="1255"/>
      <c r="CS51" s="1255"/>
      <c r="CT51" s="1255"/>
      <c r="CU51" s="1255"/>
      <c r="CV51" s="1255">
        <v>173.1</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57.8</v>
      </c>
      <c r="BQ53" s="1255"/>
      <c r="BR53" s="1255"/>
      <c r="BS53" s="1255"/>
      <c r="BT53" s="1255"/>
      <c r="BU53" s="1255"/>
      <c r="BV53" s="1255"/>
      <c r="BW53" s="1255"/>
      <c r="BX53" s="1255">
        <v>57</v>
      </c>
      <c r="BY53" s="1255"/>
      <c r="BZ53" s="1255"/>
      <c r="CA53" s="1255"/>
      <c r="CB53" s="1255"/>
      <c r="CC53" s="1255"/>
      <c r="CD53" s="1255"/>
      <c r="CE53" s="1255"/>
      <c r="CF53" s="1255">
        <v>57.3</v>
      </c>
      <c r="CG53" s="1255"/>
      <c r="CH53" s="1255"/>
      <c r="CI53" s="1255"/>
      <c r="CJ53" s="1255"/>
      <c r="CK53" s="1255"/>
      <c r="CL53" s="1255"/>
      <c r="CM53" s="1255"/>
      <c r="CN53" s="1255">
        <v>52.6</v>
      </c>
      <c r="CO53" s="1255"/>
      <c r="CP53" s="1255"/>
      <c r="CQ53" s="1255"/>
      <c r="CR53" s="1255"/>
      <c r="CS53" s="1255"/>
      <c r="CT53" s="1255"/>
      <c r="CU53" s="1255"/>
      <c r="CV53" s="1255">
        <v>53.5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614</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613</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615</v>
      </c>
    </row>
    <row r="64" spans="1:109" x14ac:dyDescent="0.15">
      <c r="B64" s="1225"/>
      <c r="G64" s="1232"/>
      <c r="I64" s="1265"/>
      <c r="J64" s="1265"/>
      <c r="K64" s="1265"/>
      <c r="L64" s="1265"/>
      <c r="M64" s="1265"/>
      <c r="N64" s="1266"/>
      <c r="AM64" s="1232"/>
      <c r="AN64" s="1232" t="s">
        <v>608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v>134.6</v>
      </c>
      <c r="BQ73" s="1255"/>
      <c r="BR73" s="1255"/>
      <c r="BS73" s="1255"/>
      <c r="BT73" s="1255"/>
      <c r="BU73" s="1255"/>
      <c r="BV73" s="1255"/>
      <c r="BW73" s="1255"/>
      <c r="BX73" s="1255">
        <v>152.69999999999999</v>
      </c>
      <c r="BY73" s="1255"/>
      <c r="BZ73" s="1255"/>
      <c r="CA73" s="1255"/>
      <c r="CB73" s="1255"/>
      <c r="CC73" s="1255"/>
      <c r="CD73" s="1255"/>
      <c r="CE73" s="1255"/>
      <c r="CF73" s="1255">
        <v>149.4</v>
      </c>
      <c r="CG73" s="1255"/>
      <c r="CH73" s="1255"/>
      <c r="CI73" s="1255"/>
      <c r="CJ73" s="1255"/>
      <c r="CK73" s="1255"/>
      <c r="CL73" s="1255"/>
      <c r="CM73" s="1255"/>
      <c r="CN73" s="1255">
        <v>182.4</v>
      </c>
      <c r="CO73" s="1255"/>
      <c r="CP73" s="1255"/>
      <c r="CQ73" s="1255"/>
      <c r="CR73" s="1255"/>
      <c r="CS73" s="1255"/>
      <c r="CT73" s="1255"/>
      <c r="CU73" s="1255"/>
      <c r="CV73" s="1255">
        <v>173.1</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617</v>
      </c>
      <c r="BC75" s="1254"/>
      <c r="BD75" s="1254"/>
      <c r="BE75" s="1254"/>
      <c r="BF75" s="1254"/>
      <c r="BG75" s="1254"/>
      <c r="BH75" s="1254"/>
      <c r="BI75" s="1254"/>
      <c r="BJ75" s="1254"/>
      <c r="BK75" s="1254"/>
      <c r="BL75" s="1254"/>
      <c r="BM75" s="1254"/>
      <c r="BN75" s="1254"/>
      <c r="BO75" s="1254"/>
      <c r="BP75" s="1255">
        <v>9.5</v>
      </c>
      <c r="BQ75" s="1255"/>
      <c r="BR75" s="1255"/>
      <c r="BS75" s="1255"/>
      <c r="BT75" s="1255"/>
      <c r="BU75" s="1255"/>
      <c r="BV75" s="1255"/>
      <c r="BW75" s="1255"/>
      <c r="BX75" s="1255">
        <v>10.5</v>
      </c>
      <c r="BY75" s="1255"/>
      <c r="BZ75" s="1255"/>
      <c r="CA75" s="1255"/>
      <c r="CB75" s="1255"/>
      <c r="CC75" s="1255"/>
      <c r="CD75" s="1255"/>
      <c r="CE75" s="1255"/>
      <c r="CF75" s="1255">
        <v>11.5</v>
      </c>
      <c r="CG75" s="1255"/>
      <c r="CH75" s="1255"/>
      <c r="CI75" s="1255"/>
      <c r="CJ75" s="1255"/>
      <c r="CK75" s="1255"/>
      <c r="CL75" s="1255"/>
      <c r="CM75" s="1255"/>
      <c r="CN75" s="1255">
        <v>11.7</v>
      </c>
      <c r="CO75" s="1255"/>
      <c r="CP75" s="1255"/>
      <c r="CQ75" s="1255"/>
      <c r="CR75" s="1255"/>
      <c r="CS75" s="1255"/>
      <c r="CT75" s="1255"/>
      <c r="CU75" s="1255"/>
      <c r="CV75" s="1255">
        <v>11.3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617</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Uc95ZethM7DCM2xch5q8ZKmHMMvZrjy3voG2vPFgbaaNestu8OY5I3eKvG9TeicgiefOznHjz9+SSuEjY4FNeA==" saltValue="M560RHXn2VGgs9q96pO+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96E8-B049-47E0-9B4E-2234E955152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xumCabM4UFQWa+Gy6qu0ikgwdOxtsi73C9WZ29byZ0YzUkqo4OAZb2tGESSOpvqUImqsvgzHKytqnUOyKdR+dw==" saltValue="f4SSuMp37+am1nBm286C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98B2-6E27-414C-A0CB-173E2EC8A3B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McsDWETb14yaTBw+6mxLVKoUVLzATu+ce9D1DVGf3guHWFT1e4mRlh/CrISARKIfHz72CNSvexZ0mEbzM7NtyQ==" saltValue="NWwH6n169KEc0TTaJSNu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38205</v>
      </c>
      <c r="E3" s="156"/>
      <c r="F3" s="157">
        <v>53869</v>
      </c>
      <c r="G3" s="158"/>
      <c r="H3" s="159"/>
    </row>
    <row r="4" spans="1:8" x14ac:dyDescent="0.15">
      <c r="A4" s="160"/>
      <c r="B4" s="161"/>
      <c r="C4" s="162"/>
      <c r="D4" s="163">
        <v>23297</v>
      </c>
      <c r="E4" s="164"/>
      <c r="F4" s="165">
        <v>35046</v>
      </c>
      <c r="G4" s="166"/>
      <c r="H4" s="167"/>
    </row>
    <row r="5" spans="1:8" x14ac:dyDescent="0.15">
      <c r="A5" s="148" t="s">
        <v>556</v>
      </c>
      <c r="B5" s="153"/>
      <c r="C5" s="154"/>
      <c r="D5" s="155">
        <v>42404</v>
      </c>
      <c r="E5" s="156"/>
      <c r="F5" s="157">
        <v>59119</v>
      </c>
      <c r="G5" s="158"/>
      <c r="H5" s="159"/>
    </row>
    <row r="6" spans="1:8" x14ac:dyDescent="0.15">
      <c r="A6" s="160"/>
      <c r="B6" s="161"/>
      <c r="C6" s="162"/>
      <c r="D6" s="163">
        <v>26608</v>
      </c>
      <c r="E6" s="164"/>
      <c r="F6" s="165">
        <v>29900</v>
      </c>
      <c r="G6" s="166"/>
      <c r="H6" s="167"/>
    </row>
    <row r="7" spans="1:8" x14ac:dyDescent="0.15">
      <c r="A7" s="148" t="s">
        <v>557</v>
      </c>
      <c r="B7" s="153"/>
      <c r="C7" s="154"/>
      <c r="D7" s="155">
        <v>64577</v>
      </c>
      <c r="E7" s="156"/>
      <c r="F7" s="157">
        <v>53895</v>
      </c>
      <c r="G7" s="158"/>
      <c r="H7" s="159"/>
    </row>
    <row r="8" spans="1:8" x14ac:dyDescent="0.15">
      <c r="A8" s="160"/>
      <c r="B8" s="161"/>
      <c r="C8" s="162"/>
      <c r="D8" s="163">
        <v>43388</v>
      </c>
      <c r="E8" s="164"/>
      <c r="F8" s="165">
        <v>31224</v>
      </c>
      <c r="G8" s="166"/>
      <c r="H8" s="167"/>
    </row>
    <row r="9" spans="1:8" x14ac:dyDescent="0.15">
      <c r="A9" s="148" t="s">
        <v>558</v>
      </c>
      <c r="B9" s="153"/>
      <c r="C9" s="154"/>
      <c r="D9" s="155">
        <v>194857</v>
      </c>
      <c r="E9" s="156"/>
      <c r="F9" s="157">
        <v>56181</v>
      </c>
      <c r="G9" s="158"/>
      <c r="H9" s="159"/>
    </row>
    <row r="10" spans="1:8" x14ac:dyDescent="0.15">
      <c r="A10" s="160"/>
      <c r="B10" s="161"/>
      <c r="C10" s="162"/>
      <c r="D10" s="163">
        <v>147840</v>
      </c>
      <c r="E10" s="164"/>
      <c r="F10" s="165">
        <v>32039</v>
      </c>
      <c r="G10" s="166"/>
      <c r="H10" s="167"/>
    </row>
    <row r="11" spans="1:8" x14ac:dyDescent="0.15">
      <c r="A11" s="148" t="s">
        <v>559</v>
      </c>
      <c r="B11" s="153"/>
      <c r="C11" s="154"/>
      <c r="D11" s="155">
        <v>59184</v>
      </c>
      <c r="E11" s="156"/>
      <c r="F11" s="157">
        <v>47730</v>
      </c>
      <c r="G11" s="158"/>
      <c r="H11" s="159"/>
    </row>
    <row r="12" spans="1:8" x14ac:dyDescent="0.15">
      <c r="A12" s="160"/>
      <c r="B12" s="161"/>
      <c r="C12" s="168"/>
      <c r="D12" s="163">
        <v>26944</v>
      </c>
      <c r="E12" s="164"/>
      <c r="F12" s="165">
        <v>26378</v>
      </c>
      <c r="G12" s="166"/>
      <c r="H12" s="167"/>
    </row>
    <row r="13" spans="1:8" x14ac:dyDescent="0.15">
      <c r="A13" s="148"/>
      <c r="B13" s="153"/>
      <c r="C13" s="169"/>
      <c r="D13" s="170">
        <v>79845</v>
      </c>
      <c r="E13" s="171"/>
      <c r="F13" s="172">
        <v>54159</v>
      </c>
      <c r="G13" s="173"/>
      <c r="H13" s="159"/>
    </row>
    <row r="14" spans="1:8" x14ac:dyDescent="0.15">
      <c r="A14" s="160"/>
      <c r="B14" s="161"/>
      <c r="C14" s="162"/>
      <c r="D14" s="163">
        <v>53615</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v>
      </c>
      <c r="C19" s="174">
        <f>ROUND(VALUE(SUBSTITUTE(実質収支比率等に係る経年分析!G$48,"▲","-")),2)</f>
        <v>7.82</v>
      </c>
      <c r="D19" s="174">
        <f>ROUND(VALUE(SUBSTITUTE(実質収支比率等に係る経年分析!H$48,"▲","-")),2)</f>
        <v>9.26</v>
      </c>
      <c r="E19" s="174">
        <f>ROUND(VALUE(SUBSTITUTE(実質収支比率等に係る経年分析!I$48,"▲","-")),2)</f>
        <v>10.78</v>
      </c>
      <c r="F19" s="174">
        <f>ROUND(VALUE(SUBSTITUTE(実質収支比率等に係る経年分析!J$48,"▲","-")),2)</f>
        <v>9.11</v>
      </c>
    </row>
    <row r="20" spans="1:11" x14ac:dyDescent="0.15">
      <c r="A20" s="174" t="s">
        <v>57</v>
      </c>
      <c r="B20" s="174">
        <f>ROUND(VALUE(SUBSTITUTE(実質収支比率等に係る経年分析!F$47,"▲","-")),2)</f>
        <v>35.97</v>
      </c>
      <c r="C20" s="174">
        <f>ROUND(VALUE(SUBSTITUTE(実質収支比率等に係る経年分析!G$47,"▲","-")),2)</f>
        <v>29.57</v>
      </c>
      <c r="D20" s="174">
        <f>ROUND(VALUE(SUBSTITUTE(実質収支比率等に係る経年分析!H$47,"▲","-")),2)</f>
        <v>24.61</v>
      </c>
      <c r="E20" s="174">
        <f>ROUND(VALUE(SUBSTITUTE(実質収支比率等に係る経年分析!I$47,"▲","-")),2)</f>
        <v>20.149999999999999</v>
      </c>
      <c r="F20" s="174">
        <f>ROUND(VALUE(SUBSTITUTE(実質収支比率等に係る経年分析!J$47,"▲","-")),2)</f>
        <v>21.64</v>
      </c>
    </row>
    <row r="21" spans="1:11" x14ac:dyDescent="0.15">
      <c r="A21" s="174" t="s">
        <v>58</v>
      </c>
      <c r="B21" s="174">
        <f>IF(ISNUMBER(VALUE(SUBSTITUTE(実質収支比率等に係る経年分析!F$49,"▲","-"))),ROUND(VALUE(SUBSTITUTE(実質収支比率等に係る経年分析!F$49,"▲","-")),2),NA())</f>
        <v>-5.35</v>
      </c>
      <c r="C21" s="174">
        <f>IF(ISNUMBER(VALUE(SUBSTITUTE(実質収支比率等に係る経年分析!G$49,"▲","-"))),ROUND(VALUE(SUBSTITUTE(実質収支比率等に係る経年分析!G$49,"▲","-")),2),NA())</f>
        <v>-8.25</v>
      </c>
      <c r="D21" s="174">
        <f>IF(ISNUMBER(VALUE(SUBSTITUTE(実質収支比率等に係る経年分析!H$49,"▲","-"))),ROUND(VALUE(SUBSTITUTE(実質収支比率等に係る経年分析!H$49,"▲","-")),2),NA())</f>
        <v>-6.17</v>
      </c>
      <c r="E21" s="174">
        <f>IF(ISNUMBER(VALUE(SUBSTITUTE(実質収支比率等に係る経年分析!I$49,"▲","-"))),ROUND(VALUE(SUBSTITUTE(実質収支比率等に係る経年分析!I$49,"▲","-")),2),NA())</f>
        <v>-6.57</v>
      </c>
      <c r="F21" s="174">
        <f>IF(ISNUMBER(VALUE(SUBSTITUTE(実質収支比率等に係る経年分析!J$49,"▲","-"))),ROUND(VALUE(SUBSTITUTE(実質収支比率等に係る経年分析!J$49,"▲","-")),2),NA())</f>
        <v>-7.26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直営診療所特別会計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多度津町公共下水道特別会計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3.11</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928</v>
      </c>
      <c r="E42" s="176"/>
      <c r="F42" s="176"/>
      <c r="G42" s="176">
        <f>'実質公債費比率（分子）の構造'!L$52</f>
        <v>933</v>
      </c>
      <c r="H42" s="176"/>
      <c r="I42" s="176"/>
      <c r="J42" s="176">
        <f>'実質公債費比率（分子）の構造'!M$52</f>
        <v>960</v>
      </c>
      <c r="K42" s="176"/>
      <c r="L42" s="176"/>
      <c r="M42" s="176">
        <f>'実質公債費比率（分子）の構造'!N$52</f>
        <v>968</v>
      </c>
      <c r="N42" s="176"/>
      <c r="O42" s="176"/>
      <c r="P42" s="176">
        <f>'実質公債費比率（分子）の構造'!O$52</f>
        <v>986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3</v>
      </c>
      <c r="L43" s="176"/>
      <c r="M43" s="176"/>
      <c r="N43" s="176">
        <f>'実質公債費比率（分子）の構造'!O$51</f>
        <v>0</v>
      </c>
      <c r="O43" s="176"/>
      <c r="P43" s="176"/>
    </row>
    <row r="44" spans="1:16" x14ac:dyDescent="0.15">
      <c r="A44" s="176" t="s">
        <v>67</v>
      </c>
      <c r="B44" s="176" t="str">
        <f>'実質公債費比率（分子）の構造'!K$50</f>
        <v>-</v>
      </c>
      <c r="C44" s="176"/>
      <c r="D44" s="176"/>
      <c r="E44" s="176">
        <f>'実質公債費比率（分子）の構造'!L$50</f>
        <v>9</v>
      </c>
      <c r="F44" s="176"/>
      <c r="G44" s="176"/>
      <c r="H44" s="176">
        <f>'実質公債費比率（分子）の構造'!M$50</f>
        <v>18</v>
      </c>
      <c r="I44" s="176"/>
      <c r="J44" s="176"/>
      <c r="K44" s="176">
        <f>'実質公債費比率（分子）の構造'!N$50</f>
        <v>19</v>
      </c>
      <c r="L44" s="176"/>
      <c r="M44" s="176"/>
      <c r="N44" s="176">
        <f>'実質公債費比率（分子）の構造'!O$50</f>
        <v>38</v>
      </c>
      <c r="O44" s="176"/>
      <c r="P44" s="176"/>
    </row>
    <row r="45" spans="1:16" x14ac:dyDescent="0.15">
      <c r="A45" s="176" t="s">
        <v>68</v>
      </c>
      <c r="B45" s="176">
        <f>'実質公債費比率（分子）の構造'!K$49</f>
        <v>130</v>
      </c>
      <c r="C45" s="176"/>
      <c r="D45" s="176"/>
      <c r="E45" s="176">
        <f>'実質公債費比率（分子）の構造'!L$49</f>
        <v>120</v>
      </c>
      <c r="F45" s="176"/>
      <c r="G45" s="176"/>
      <c r="H45" s="176">
        <f>'実質公債費比率（分子）の構造'!M$49</f>
        <v>120</v>
      </c>
      <c r="I45" s="176"/>
      <c r="J45" s="176"/>
      <c r="K45" s="176">
        <f>'実質公債費比率（分子）の構造'!N$49</f>
        <v>126</v>
      </c>
      <c r="L45" s="176"/>
      <c r="M45" s="176"/>
      <c r="N45" s="176">
        <f>'実質公債費比率（分子）の構造'!O$49</f>
        <v>106</v>
      </c>
      <c r="O45" s="176"/>
      <c r="P45" s="176"/>
    </row>
    <row r="46" spans="1:16" x14ac:dyDescent="0.15">
      <c r="A46" s="176" t="s">
        <v>69</v>
      </c>
      <c r="B46" s="176">
        <f>'実質公債費比率（分子）の構造'!K$48</f>
        <v>343</v>
      </c>
      <c r="C46" s="176"/>
      <c r="D46" s="176"/>
      <c r="E46" s="176">
        <f>'実質公債費比率（分子）の構造'!L$48</f>
        <v>409</v>
      </c>
      <c r="F46" s="176"/>
      <c r="G46" s="176"/>
      <c r="H46" s="176">
        <f>'実質公債費比率（分子）の構造'!M$48</f>
        <v>375</v>
      </c>
      <c r="I46" s="176"/>
      <c r="J46" s="176"/>
      <c r="K46" s="176">
        <f>'実質公債費比率（分子）の構造'!N$48</f>
        <v>376</v>
      </c>
      <c r="L46" s="176"/>
      <c r="M46" s="176"/>
      <c r="N46" s="176">
        <f>'実質公債費比率（分子）の構造'!O$48</f>
        <v>353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941</v>
      </c>
      <c r="C49" s="176"/>
      <c r="D49" s="176"/>
      <c r="E49" s="176">
        <f>'実質公債費比率（分子）の構造'!L$45</f>
        <v>965</v>
      </c>
      <c r="F49" s="176"/>
      <c r="G49" s="176"/>
      <c r="H49" s="176">
        <f>'実質公債費比率（分子）の構造'!M$45</f>
        <v>985</v>
      </c>
      <c r="I49" s="176"/>
      <c r="J49" s="176"/>
      <c r="K49" s="176">
        <f>'実質公債費比率（分子）の構造'!N$45</f>
        <v>1011</v>
      </c>
      <c r="L49" s="176"/>
      <c r="M49" s="176"/>
      <c r="N49" s="176">
        <f>'実質公債費比率（分子）の構造'!O$45</f>
        <v>1042</v>
      </c>
      <c r="O49" s="176"/>
      <c r="P49" s="176"/>
    </row>
    <row r="50" spans="1:16" x14ac:dyDescent="0.15">
      <c r="A50" s="176" t="s">
        <v>73</v>
      </c>
      <c r="B50" s="176" t="e">
        <f>NA()</f>
        <v>#N/A</v>
      </c>
      <c r="C50" s="176">
        <f>IF(ISNUMBER('実質公債費比率（分子）の構造'!K$53),'実質公債費比率（分子）の構造'!K$53,NA())</f>
        <v>486</v>
      </c>
      <c r="D50" s="176" t="e">
        <f>NA()</f>
        <v>#N/A</v>
      </c>
      <c r="E50" s="176" t="e">
        <f>NA()</f>
        <v>#N/A</v>
      </c>
      <c r="F50" s="176">
        <f>IF(ISNUMBER('実質公債費比率（分子）の構造'!L$53),'実質公債費比率（分子）の構造'!L$53,NA())</f>
        <v>570</v>
      </c>
      <c r="G50" s="176" t="e">
        <f>NA()</f>
        <v>#N/A</v>
      </c>
      <c r="H50" s="176" t="e">
        <f>NA()</f>
        <v>#N/A</v>
      </c>
      <c r="I50" s="176">
        <f>IF(ISNUMBER('実質公債費比率（分子）の構造'!M$53),'実質公債費比率（分子）の構造'!M$53,NA())</f>
        <v>538</v>
      </c>
      <c r="J50" s="176" t="e">
        <f>NA()</f>
        <v>#N/A</v>
      </c>
      <c r="K50" s="176" t="e">
        <f>NA()</f>
        <v>#N/A</v>
      </c>
      <c r="L50" s="176">
        <f>IF(ISNUMBER('実質公債費比率（分子）の構造'!N$53),'実質公債費比率（分子）の構造'!N$53,NA())</f>
        <v>567</v>
      </c>
      <c r="M50" s="176" t="e">
        <f>NA()</f>
        <v>#N/A</v>
      </c>
      <c r="N50" s="176" t="e">
        <f>NA()</f>
        <v>#N/A</v>
      </c>
      <c r="O50" s="176">
        <f>IF(ISNUMBER('実質公債費比率（分子）の構造'!O$53),'実質公債費比率（分子）の構造'!O$53,NA())</f>
        <v>553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11633</v>
      </c>
      <c r="E56" s="175"/>
      <c r="F56" s="175"/>
      <c r="G56" s="175">
        <f>'将来負担比率（分子）の構造'!J$52</f>
        <v>11413</v>
      </c>
      <c r="H56" s="175"/>
      <c r="I56" s="175"/>
      <c r="J56" s="175">
        <f>'将来負担比率（分子）の構造'!K$52</f>
        <v>11259</v>
      </c>
      <c r="K56" s="175"/>
      <c r="L56" s="175"/>
      <c r="M56" s="175">
        <f>'将来負担比率（分子）の構造'!L$52</f>
        <v>11942</v>
      </c>
      <c r="N56" s="175"/>
      <c r="O56" s="175"/>
      <c r="P56" s="175">
        <f>'将来負担比率（分子）の構造'!M$52</f>
        <v>11398</v>
      </c>
    </row>
    <row r="57" spans="1:16" x14ac:dyDescent="0.15">
      <c r="A57" s="175" t="s">
        <v>44</v>
      </c>
      <c r="B57" s="175"/>
      <c r="C57" s="175"/>
      <c r="D57" s="175">
        <f>'将来負担比率（分子）の構造'!I$51</f>
        <v>912</v>
      </c>
      <c r="E57" s="175"/>
      <c r="F57" s="175"/>
      <c r="G57" s="175">
        <f>'将来負担比率（分子）の構造'!J$51</f>
        <v>913</v>
      </c>
      <c r="H57" s="175"/>
      <c r="I57" s="175"/>
      <c r="J57" s="175">
        <f>'将来負担比率（分子）の構造'!K$51</f>
        <v>860</v>
      </c>
      <c r="K57" s="175"/>
      <c r="L57" s="175"/>
      <c r="M57" s="175">
        <f>'将来負担比率（分子）の構造'!L$51</f>
        <v>794</v>
      </c>
      <c r="N57" s="175"/>
      <c r="O57" s="175"/>
      <c r="P57" s="175">
        <f>'将来負担比率（分子）の構造'!M$51</f>
        <v>743</v>
      </c>
    </row>
    <row r="58" spans="1:16" x14ac:dyDescent="0.15">
      <c r="A58" s="175" t="s">
        <v>43</v>
      </c>
      <c r="B58" s="175"/>
      <c r="C58" s="175"/>
      <c r="D58" s="175">
        <f>'将来負担比率（分子）の構造'!I$50</f>
        <v>2873</v>
      </c>
      <c r="E58" s="175"/>
      <c r="F58" s="175"/>
      <c r="G58" s="175">
        <f>'将来負担比率（分子）の構造'!J$50</f>
        <v>2582</v>
      </c>
      <c r="H58" s="175"/>
      <c r="I58" s="175"/>
      <c r="J58" s="175">
        <f>'将来負担比率（分子）の構造'!K$50</f>
        <v>2414</v>
      </c>
      <c r="K58" s="175"/>
      <c r="L58" s="175"/>
      <c r="M58" s="175">
        <f>'将来負担比率（分子）の構造'!L$50</f>
        <v>2172</v>
      </c>
      <c r="N58" s="175"/>
      <c r="O58" s="175"/>
      <c r="P58" s="175">
        <f>'将来負担比率（分子）の構造'!M$50</f>
        <v>2278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1152</v>
      </c>
      <c r="C61" s="175"/>
      <c r="D61" s="175"/>
      <c r="E61" s="175">
        <f>'将来負担比率（分子）の構造'!J$46</f>
        <v>1033</v>
      </c>
      <c r="F61" s="175"/>
      <c r="G61" s="175"/>
      <c r="H61" s="175">
        <f>'将来負担比率（分子）の構造'!K$46</f>
        <v>924</v>
      </c>
      <c r="I61" s="175"/>
      <c r="J61" s="175"/>
      <c r="K61" s="175">
        <f>'将来負担比率（分子）の構造'!L$46</f>
        <v>816</v>
      </c>
      <c r="L61" s="175"/>
      <c r="M61" s="175"/>
      <c r="N61" s="175">
        <f>'将来負担比率（分子）の構造'!M$46</f>
        <v>707</v>
      </c>
      <c r="O61" s="175"/>
      <c r="P61" s="175"/>
    </row>
    <row r="62" spans="1:16" x14ac:dyDescent="0.15">
      <c r="A62" s="175" t="s">
        <v>37</v>
      </c>
      <c r="B62" s="175">
        <f>'将来負担比率（分子）の構造'!I$45</f>
        <v>1383</v>
      </c>
      <c r="C62" s="175"/>
      <c r="D62" s="175"/>
      <c r="E62" s="175">
        <f>'将来負担比率（分子）の構造'!J$45</f>
        <v>1332</v>
      </c>
      <c r="F62" s="175"/>
      <c r="G62" s="175"/>
      <c r="H62" s="175">
        <f>'将来負担比率（分子）の構造'!K$45</f>
        <v>1307</v>
      </c>
      <c r="I62" s="175"/>
      <c r="J62" s="175"/>
      <c r="K62" s="175">
        <f>'将来負担比率（分子）の構造'!L$45</f>
        <v>1258</v>
      </c>
      <c r="L62" s="175"/>
      <c r="M62" s="175"/>
      <c r="N62" s="175">
        <f>'将来負担比率（分子）の構造'!M$45</f>
        <v>1153</v>
      </c>
      <c r="O62" s="175"/>
      <c r="P62" s="175"/>
    </row>
    <row r="63" spans="1:16" x14ac:dyDescent="0.15">
      <c r="A63" s="175" t="s">
        <v>36</v>
      </c>
      <c r="B63" s="175">
        <f>'将来負担比率（分子）の構造'!I$44</f>
        <v>1152</v>
      </c>
      <c r="C63" s="175"/>
      <c r="D63" s="175"/>
      <c r="E63" s="175">
        <f>'将来負担比率（分子）の構造'!J$44</f>
        <v>1008</v>
      </c>
      <c r="F63" s="175"/>
      <c r="G63" s="175"/>
      <c r="H63" s="175">
        <f>'将来負担比率（分子）の構造'!K$44</f>
        <v>959</v>
      </c>
      <c r="I63" s="175"/>
      <c r="J63" s="175"/>
      <c r="K63" s="175">
        <f>'将来負担比率（分子）の構造'!L$44</f>
        <v>953</v>
      </c>
      <c r="L63" s="175"/>
      <c r="M63" s="175"/>
      <c r="N63" s="175">
        <f>'将来負担比率（分子）の構造'!M$44</f>
        <v>787</v>
      </c>
      <c r="O63" s="175"/>
      <c r="P63" s="175"/>
    </row>
    <row r="64" spans="1:16" x14ac:dyDescent="0.15">
      <c r="A64" s="175" t="s">
        <v>35</v>
      </c>
      <c r="B64" s="175">
        <f>'将来負担比率（分子）の構造'!I$43</f>
        <v>5352</v>
      </c>
      <c r="C64" s="175"/>
      <c r="D64" s="175"/>
      <c r="E64" s="175">
        <f>'将来負担比率（分子）の構造'!J$43</f>
        <v>5431</v>
      </c>
      <c r="F64" s="175"/>
      <c r="G64" s="175"/>
      <c r="H64" s="175">
        <f>'将来負担比率（分子）の構造'!K$43</f>
        <v>5212</v>
      </c>
      <c r="I64" s="175"/>
      <c r="J64" s="175"/>
      <c r="K64" s="175">
        <f>'将来負担比率（分子）の構造'!L$43</f>
        <v>5138</v>
      </c>
      <c r="L64" s="175"/>
      <c r="M64" s="175"/>
      <c r="N64" s="175">
        <f>'将来負担比率（分子）の構造'!M$43</f>
        <v>4632</v>
      </c>
      <c r="O64" s="175"/>
      <c r="P64" s="175"/>
    </row>
    <row r="65" spans="1:16" x14ac:dyDescent="0.15">
      <c r="A65" s="175" t="s">
        <v>34</v>
      </c>
      <c r="B65" s="175" t="str">
        <f>'将来負担比率（分子）の構造'!I$42</f>
        <v>-</v>
      </c>
      <c r="C65" s="175"/>
      <c r="D65" s="175"/>
      <c r="E65" s="175">
        <f>'将来負担比率（分子）の構造'!J$42</f>
        <v>685</v>
      </c>
      <c r="F65" s="175"/>
      <c r="G65" s="175"/>
      <c r="H65" s="175">
        <f>'将来負担比率（分子）の構造'!K$42</f>
        <v>692</v>
      </c>
      <c r="I65" s="175"/>
      <c r="J65" s="175"/>
      <c r="K65" s="175">
        <f>'将来負担比率（分子）の構造'!L$42</f>
        <v>674</v>
      </c>
      <c r="L65" s="175"/>
      <c r="M65" s="175"/>
      <c r="N65" s="175">
        <f>'将来負担比率（分子）の構造'!M$42</f>
        <v>636</v>
      </c>
      <c r="O65" s="175"/>
      <c r="P65" s="175"/>
    </row>
    <row r="66" spans="1:16" x14ac:dyDescent="0.15">
      <c r="A66" s="175" t="s">
        <v>33</v>
      </c>
      <c r="B66" s="175">
        <f>'将来負担比率（分子）の構造'!I$41</f>
        <v>12495</v>
      </c>
      <c r="C66" s="175"/>
      <c r="D66" s="175"/>
      <c r="E66" s="175">
        <f>'将来負担比率（分子）の構造'!J$41</f>
        <v>12320</v>
      </c>
      <c r="F66" s="175"/>
      <c r="G66" s="175"/>
      <c r="H66" s="175">
        <f>'将来負担比率（分子）の構造'!K$41</f>
        <v>12538</v>
      </c>
      <c r="I66" s="175"/>
      <c r="J66" s="175"/>
      <c r="K66" s="175">
        <f>'将来負担比率（分子）の構造'!L$41</f>
        <v>15176</v>
      </c>
      <c r="L66" s="175"/>
      <c r="M66" s="175"/>
      <c r="N66" s="175">
        <f>'将来負担比率（分子）の構造'!M$41</f>
        <v>14826</v>
      </c>
      <c r="O66" s="175"/>
      <c r="P66" s="175"/>
    </row>
    <row r="67" spans="1:16" x14ac:dyDescent="0.15">
      <c r="A67" s="175" t="s">
        <v>77</v>
      </c>
      <c r="B67" s="175" t="e">
        <f>NA()</f>
        <v>#N/A</v>
      </c>
      <c r="C67" s="175">
        <f>IF(ISNUMBER('将来負担比率（分子）の構造'!I$53), IF('将来負担比率（分子）の構造'!I$53 &lt; 0, 0, '将来負担比率（分子）の構造'!I$53), NA())</f>
        <v>6116</v>
      </c>
      <c r="D67" s="175" t="e">
        <f>NA()</f>
        <v>#N/A</v>
      </c>
      <c r="E67" s="175" t="e">
        <f>NA()</f>
        <v>#N/A</v>
      </c>
      <c r="F67" s="175">
        <f>IF(ISNUMBER('将来負担比率（分子）の構造'!J$53), IF('将来負担比率（分子）の構造'!J$53 &lt; 0, 0, '将来負担比率（分子）の構造'!J$53), NA())</f>
        <v>6900</v>
      </c>
      <c r="G67" s="175" t="e">
        <f>NA()</f>
        <v>#N/A</v>
      </c>
      <c r="H67" s="175" t="e">
        <f>NA()</f>
        <v>#N/A</v>
      </c>
      <c r="I67" s="175">
        <f>IF(ISNUMBER('将来負担比率（分子）の構造'!K$53), IF('将来負担比率（分子）の構造'!K$53 &lt; 0, 0, '将来負担比率（分子）の構造'!K$53), NA())</f>
        <v>7098</v>
      </c>
      <c r="J67" s="175" t="e">
        <f>NA()</f>
        <v>#N/A</v>
      </c>
      <c r="K67" s="175" t="e">
        <f>NA()</f>
        <v>#N/A</v>
      </c>
      <c r="L67" s="175">
        <f>IF(ISNUMBER('将来負担比率（分子）の構造'!L$53), IF('将来負担比率（分子）の構造'!L$53 &lt; 0, 0, '将来負担比率（分子）の構造'!L$53), NA())</f>
        <v>9106</v>
      </c>
      <c r="M67" s="175" t="e">
        <f>NA()</f>
        <v>#N/A</v>
      </c>
      <c r="N67" s="175" t="e">
        <f>NA()</f>
        <v>#N/A</v>
      </c>
      <c r="O67" s="175">
        <f>IF(ISNUMBER('将来負担比率（分子）の構造'!M$53), IF('将来負担比率（分子）の構造'!M$53 &lt; 0, 0, '将来負担比率（分子）の構造'!M$53), NA())</f>
        <v>8321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1387</v>
      </c>
      <c r="C72" s="179">
        <f>基金残高に係る経年分析!G55</f>
        <v>1187</v>
      </c>
      <c r="D72" s="179">
        <f>基金残高に係る経年分析!H55</f>
        <v>1237</v>
      </c>
    </row>
    <row r="73" spans="1:16" x14ac:dyDescent="0.15">
      <c r="A73" s="178" t="s">
        <v>80</v>
      </c>
      <c r="B73" s="179">
        <f>基金残高に係る経年分析!F56</f>
        <v>20</v>
      </c>
      <c r="C73" s="179">
        <f>基金残高に係る経年分析!G56</f>
        <v>131</v>
      </c>
      <c r="D73" s="179">
        <f>基金残高に係る経年分析!H56</f>
        <v>131</v>
      </c>
    </row>
    <row r="74" spans="1:16" x14ac:dyDescent="0.15">
      <c r="A74" s="178" t="s">
        <v>81</v>
      </c>
      <c r="B74" s="179">
        <f>基金残高に係る経年分析!F57</f>
        <v>392</v>
      </c>
      <c r="C74" s="179">
        <f>基金残高に係る経年分析!G57</f>
        <v>203</v>
      </c>
      <c r="D74" s="179">
        <f>基金残高に係る経年分析!H57</f>
        <v>196</v>
      </c>
    </row>
  </sheetData>
  <sheetProtection algorithmName="SHA-512" hashValue="A12YDAdVm1B9Bcp779KrcASL+DwjGPzBgKKmp0V5Z3w5ZeOOGLKQ5YY33dnzkzfG+c2VpOdNBXibRq4VeReHYQ==" saltValue="DbAUsUhFl6P4rax+reW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英希</cp:lastModifiedBy>
  <cp:lastPrinted>2024-03-19T07:01:41Z</cp:lastPrinted>
  <dcterms:created xsi:type="dcterms:W3CDTF">2024-02-05T03:06:18Z</dcterms:created>
  <dcterms:modified xsi:type="dcterms:W3CDTF">2024-09-03T04:10:27Z</dcterms:modified>
  <cp:category/>
</cp:coreProperties>
</file>